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07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Print_Area" localSheetId="1">'Лист2'!$A$1:$Q$24</definedName>
    <definedName name="_xlnm.Print_Area" localSheetId="2">'Лист4'!$A$1:$K$27</definedName>
  </definedNames>
  <calcPr fullCalcOnLoad="1"/>
</workbook>
</file>

<file path=xl/sharedStrings.xml><?xml version="1.0" encoding="utf-8"?>
<sst xmlns="http://schemas.openxmlformats.org/spreadsheetml/2006/main" count="38" uniqueCount="22">
  <si>
    <t>№ ДНЗ</t>
  </si>
  <si>
    <t>-</t>
  </si>
  <si>
    <t>Разом по роках</t>
  </si>
  <si>
    <t>Всього</t>
  </si>
  <si>
    <t xml:space="preserve">Кіл-ть груп раннього віку </t>
  </si>
  <si>
    <t xml:space="preserve">Кіл-ть груп дошкільнго віку віку </t>
  </si>
  <si>
    <t>Кіл-ть дітей</t>
  </si>
  <si>
    <t>Кіл-ть груп</t>
  </si>
  <si>
    <t>Кіл-ть груп раннього віку (до нормативу)</t>
  </si>
  <si>
    <t>Східний</t>
  </si>
  <si>
    <t>Рогань</t>
  </si>
  <si>
    <t>Центр</t>
  </si>
  <si>
    <t>Сонячний</t>
  </si>
  <si>
    <t>Горизонт</t>
  </si>
  <si>
    <t>Електронна реєстрація  2014</t>
  </si>
  <si>
    <t>Мікрорайон</t>
  </si>
  <si>
    <t>Кіл-ть груп (20 дітей)</t>
  </si>
  <si>
    <t>Електронна реєстрація у ДНЗ (04.11.2013)</t>
  </si>
  <si>
    <t>№ ЗДО</t>
  </si>
  <si>
    <t>Разом по ЗДО</t>
  </si>
  <si>
    <t>Рік народження</t>
  </si>
  <si>
    <t>Черга в системі  електронної реєстрації у ЗДО Індустріального району на 2019 рік (станом на 18.06.2019)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</si>
</sst>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3"/>
      <name val="Arial Cyr"/>
      <family val="0"/>
    </font>
    <font>
      <sz val="14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/>
    </xf>
    <xf numFmtId="0" fontId="7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" fontId="14" fillId="34" borderId="10" xfId="0" applyNumberFormat="1" applyFont="1" applyFill="1" applyBorder="1" applyAlignment="1">
      <alignment wrapText="1"/>
    </xf>
    <xf numFmtId="1" fontId="15" fillId="34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" fontId="5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28575</xdr:rowOff>
    </xdr:from>
    <xdr:to>
      <xdr:col>7</xdr:col>
      <xdr:colOff>247650</xdr:colOff>
      <xdr:row>25</xdr:row>
      <xdr:rowOff>523875</xdr:rowOff>
    </xdr:to>
    <xdr:sp>
      <xdr:nvSpPr>
        <xdr:cNvPr id="1" name="Line 1"/>
        <xdr:cNvSpPr>
          <a:spLocks/>
        </xdr:cNvSpPr>
      </xdr:nvSpPr>
      <xdr:spPr>
        <a:xfrm flipH="1" flipV="1">
          <a:off x="5114925" y="6981825"/>
          <a:ext cx="2476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130" zoomScaleSheetLayoutView="130" zoomScalePageLayoutView="0" workbookViewId="0" topLeftCell="A1">
      <selection activeCell="A2" sqref="A2:G2"/>
    </sheetView>
  </sheetViews>
  <sheetFormatPr defaultColWidth="9.00390625" defaultRowHeight="12.75"/>
  <cols>
    <col min="1" max="1" width="20.25390625" style="0" customWidth="1"/>
    <col min="7" max="7" width="29.875" style="0" customWidth="1"/>
  </cols>
  <sheetData>
    <row r="2" spans="1:7" ht="60" customHeight="1">
      <c r="A2" s="45" t="s">
        <v>21</v>
      </c>
      <c r="B2" s="45"/>
      <c r="C2" s="45"/>
      <c r="D2" s="45"/>
      <c r="E2" s="45"/>
      <c r="F2" s="45"/>
      <c r="G2" s="45"/>
    </row>
    <row r="3" spans="1:7" ht="24" customHeight="1">
      <c r="A3" s="47" t="s">
        <v>18</v>
      </c>
      <c r="B3" s="46" t="s">
        <v>20</v>
      </c>
      <c r="C3" s="46"/>
      <c r="D3" s="46"/>
      <c r="E3" s="46"/>
      <c r="F3" s="46"/>
      <c r="G3" s="49" t="s">
        <v>19</v>
      </c>
    </row>
    <row r="4" spans="1:7" ht="18.75">
      <c r="A4" s="48"/>
      <c r="B4" s="1">
        <v>2013</v>
      </c>
      <c r="C4" s="1">
        <v>2014</v>
      </c>
      <c r="D4" s="1">
        <v>2015</v>
      </c>
      <c r="E4" s="1">
        <v>2016</v>
      </c>
      <c r="F4" s="1">
        <v>2017</v>
      </c>
      <c r="G4" s="50"/>
    </row>
    <row r="5" spans="1:7" ht="18.75">
      <c r="A5" s="1">
        <v>3</v>
      </c>
      <c r="B5" s="1" t="s">
        <v>1</v>
      </c>
      <c r="C5" s="1" t="s">
        <v>1</v>
      </c>
      <c r="D5" s="1" t="s">
        <v>1</v>
      </c>
      <c r="E5" s="1" t="s">
        <v>1</v>
      </c>
      <c r="F5" s="1">
        <v>2</v>
      </c>
      <c r="G5" s="43">
        <f>SUM(B5:F5)</f>
        <v>2</v>
      </c>
    </row>
    <row r="6" spans="1:7" ht="18.75">
      <c r="A6" s="1">
        <v>93</v>
      </c>
      <c r="B6" s="1">
        <f>I18</f>
        <v>0</v>
      </c>
      <c r="C6" s="1">
        <v>0</v>
      </c>
      <c r="D6" s="1">
        <v>0</v>
      </c>
      <c r="E6" s="1">
        <v>2</v>
      </c>
      <c r="F6" s="1">
        <v>1</v>
      </c>
      <c r="G6" s="43">
        <f aca="true" t="shared" si="0" ref="G6:G25">SUM(B6:F6)</f>
        <v>3</v>
      </c>
    </row>
    <row r="7" spans="1:7" ht="18.75">
      <c r="A7" s="1">
        <v>150</v>
      </c>
      <c r="B7" s="1">
        <v>0</v>
      </c>
      <c r="C7" s="1">
        <v>1</v>
      </c>
      <c r="D7" s="1">
        <v>1</v>
      </c>
      <c r="E7" s="1">
        <v>4</v>
      </c>
      <c r="F7" s="1">
        <v>2</v>
      </c>
      <c r="G7" s="43">
        <f t="shared" si="0"/>
        <v>8</v>
      </c>
    </row>
    <row r="8" spans="1:7" ht="18.75">
      <c r="A8" s="1">
        <v>193</v>
      </c>
      <c r="B8" s="1">
        <v>0</v>
      </c>
      <c r="C8" s="1">
        <v>0</v>
      </c>
      <c r="D8" s="1">
        <v>2</v>
      </c>
      <c r="E8" s="1">
        <v>1</v>
      </c>
      <c r="F8" s="1">
        <v>1</v>
      </c>
      <c r="G8" s="43">
        <f t="shared" si="0"/>
        <v>4</v>
      </c>
    </row>
    <row r="9" spans="1:7" ht="18.75">
      <c r="A9" s="1">
        <v>232</v>
      </c>
      <c r="B9" s="1">
        <v>0</v>
      </c>
      <c r="C9" s="1">
        <v>0</v>
      </c>
      <c r="D9" s="1">
        <v>4</v>
      </c>
      <c r="E9" s="1">
        <v>3</v>
      </c>
      <c r="F9" s="1">
        <v>3</v>
      </c>
      <c r="G9" s="43">
        <f t="shared" si="0"/>
        <v>10</v>
      </c>
    </row>
    <row r="10" spans="1:7" ht="18.75">
      <c r="A10" s="1">
        <v>240</v>
      </c>
      <c r="B10" s="1">
        <v>0</v>
      </c>
      <c r="C10" s="1">
        <v>0</v>
      </c>
      <c r="D10" s="1">
        <v>0</v>
      </c>
      <c r="E10" s="1" t="s">
        <v>1</v>
      </c>
      <c r="F10" s="1">
        <v>1</v>
      </c>
      <c r="G10" s="43">
        <f t="shared" si="0"/>
        <v>1</v>
      </c>
    </row>
    <row r="11" spans="1:7" ht="18.75">
      <c r="A11" s="1">
        <v>268</v>
      </c>
      <c r="B11" s="1">
        <v>0</v>
      </c>
      <c r="C11" s="1">
        <v>0</v>
      </c>
      <c r="D11" s="1">
        <v>2</v>
      </c>
      <c r="E11" s="1">
        <v>4</v>
      </c>
      <c r="F11" s="1">
        <v>5</v>
      </c>
      <c r="G11" s="43">
        <f t="shared" si="0"/>
        <v>11</v>
      </c>
    </row>
    <row r="12" spans="1:7" ht="18.75">
      <c r="A12" s="1">
        <v>272</v>
      </c>
      <c r="B12" s="1">
        <v>0</v>
      </c>
      <c r="C12" s="1">
        <v>1</v>
      </c>
      <c r="D12" s="1">
        <v>2</v>
      </c>
      <c r="E12" s="1">
        <v>1</v>
      </c>
      <c r="F12" s="1">
        <v>0</v>
      </c>
      <c r="G12" s="43">
        <f t="shared" si="0"/>
        <v>4</v>
      </c>
    </row>
    <row r="13" spans="1:7" ht="18.75">
      <c r="A13" s="1">
        <v>280</v>
      </c>
      <c r="B13" s="1">
        <v>0</v>
      </c>
      <c r="C13" s="1">
        <v>0</v>
      </c>
      <c r="D13" s="1">
        <v>3</v>
      </c>
      <c r="E13" s="1">
        <v>5</v>
      </c>
      <c r="F13" s="1">
        <v>3</v>
      </c>
      <c r="G13" s="43">
        <f t="shared" si="0"/>
        <v>11</v>
      </c>
    </row>
    <row r="14" spans="1:7" ht="18.75">
      <c r="A14" s="1">
        <v>307</v>
      </c>
      <c r="B14" s="1">
        <v>0</v>
      </c>
      <c r="C14" s="1">
        <v>0</v>
      </c>
      <c r="D14" s="1">
        <v>5</v>
      </c>
      <c r="E14" s="1">
        <v>4</v>
      </c>
      <c r="F14" s="1">
        <v>2</v>
      </c>
      <c r="G14" s="43">
        <f t="shared" si="0"/>
        <v>11</v>
      </c>
    </row>
    <row r="15" spans="1:7" ht="18.75">
      <c r="A15" s="1">
        <v>322</v>
      </c>
      <c r="B15" s="1">
        <v>0</v>
      </c>
      <c r="C15" s="1">
        <v>0</v>
      </c>
      <c r="D15" s="1">
        <v>0</v>
      </c>
      <c r="E15" s="1">
        <v>1</v>
      </c>
      <c r="F15" s="1">
        <v>1</v>
      </c>
      <c r="G15" s="43">
        <f t="shared" si="0"/>
        <v>2</v>
      </c>
    </row>
    <row r="16" spans="1:7" ht="18.75">
      <c r="A16" s="1">
        <v>376</v>
      </c>
      <c r="B16" s="1">
        <v>0</v>
      </c>
      <c r="C16" s="1">
        <v>0</v>
      </c>
      <c r="D16" s="1">
        <v>0</v>
      </c>
      <c r="E16" s="1">
        <v>1</v>
      </c>
      <c r="F16" s="1">
        <v>1</v>
      </c>
      <c r="G16" s="43">
        <f t="shared" si="0"/>
        <v>2</v>
      </c>
    </row>
    <row r="17" spans="1:7" ht="18.75">
      <c r="A17" s="1">
        <v>378</v>
      </c>
      <c r="B17" s="1">
        <v>0</v>
      </c>
      <c r="C17" s="1">
        <v>0</v>
      </c>
      <c r="D17" s="1">
        <v>1</v>
      </c>
      <c r="E17" s="1">
        <v>1</v>
      </c>
      <c r="F17" s="1">
        <v>2</v>
      </c>
      <c r="G17" s="43">
        <f t="shared" si="0"/>
        <v>4</v>
      </c>
    </row>
    <row r="18" spans="1:7" ht="18.75">
      <c r="A18" s="1">
        <v>400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43">
        <f t="shared" si="0"/>
        <v>0</v>
      </c>
    </row>
    <row r="19" spans="1:7" ht="18.75">
      <c r="A19" s="1">
        <v>407</v>
      </c>
      <c r="B19" s="1">
        <v>0</v>
      </c>
      <c r="C19" s="1">
        <v>1</v>
      </c>
      <c r="D19" s="1">
        <v>0</v>
      </c>
      <c r="E19" s="1">
        <v>4</v>
      </c>
      <c r="F19" s="1">
        <v>3</v>
      </c>
      <c r="G19" s="43">
        <f t="shared" si="0"/>
        <v>8</v>
      </c>
    </row>
    <row r="20" spans="1:7" ht="18.75">
      <c r="A20" s="1">
        <v>427</v>
      </c>
      <c r="B20" s="1">
        <v>0</v>
      </c>
      <c r="C20" s="1">
        <v>0</v>
      </c>
      <c r="D20" s="1">
        <v>0</v>
      </c>
      <c r="E20" s="1">
        <v>1</v>
      </c>
      <c r="F20" s="1">
        <v>0</v>
      </c>
      <c r="G20" s="43">
        <f t="shared" si="0"/>
        <v>1</v>
      </c>
    </row>
    <row r="21" spans="1:7" ht="18.75">
      <c r="A21" s="1">
        <v>438</v>
      </c>
      <c r="B21" s="1">
        <v>0</v>
      </c>
      <c r="C21" s="1">
        <v>1</v>
      </c>
      <c r="D21" s="1">
        <v>1</v>
      </c>
      <c r="E21" s="1">
        <v>5</v>
      </c>
      <c r="F21" s="1">
        <v>2</v>
      </c>
      <c r="G21" s="43">
        <f t="shared" si="0"/>
        <v>9</v>
      </c>
    </row>
    <row r="22" spans="1:7" ht="18.75">
      <c r="A22" s="1">
        <v>439</v>
      </c>
      <c r="B22" s="1">
        <v>0</v>
      </c>
      <c r="C22" s="1">
        <v>3</v>
      </c>
      <c r="D22" s="1">
        <v>1</v>
      </c>
      <c r="E22" s="1">
        <v>3</v>
      </c>
      <c r="F22" s="1">
        <v>7</v>
      </c>
      <c r="G22" s="43">
        <f t="shared" si="0"/>
        <v>14</v>
      </c>
    </row>
    <row r="23" spans="1:7" ht="18.75">
      <c r="A23" s="1">
        <v>453</v>
      </c>
      <c r="B23" s="1">
        <v>0</v>
      </c>
      <c r="C23" s="1">
        <v>1</v>
      </c>
      <c r="D23" s="1">
        <v>1</v>
      </c>
      <c r="E23" s="1">
        <v>2</v>
      </c>
      <c r="F23" s="1">
        <v>2</v>
      </c>
      <c r="G23" s="43">
        <f t="shared" si="0"/>
        <v>6</v>
      </c>
    </row>
    <row r="24" spans="1:7" ht="18.75">
      <c r="A24" s="1">
        <v>457</v>
      </c>
      <c r="B24" s="1">
        <v>0</v>
      </c>
      <c r="C24" s="1">
        <v>0</v>
      </c>
      <c r="D24" s="1">
        <v>0</v>
      </c>
      <c r="E24" s="1">
        <v>4</v>
      </c>
      <c r="F24" s="1">
        <v>3</v>
      </c>
      <c r="G24" s="43">
        <f t="shared" si="0"/>
        <v>7</v>
      </c>
    </row>
    <row r="25" spans="1:7" ht="18.75">
      <c r="A25" s="1">
        <v>463</v>
      </c>
      <c r="B25" s="1">
        <v>0</v>
      </c>
      <c r="C25" s="1">
        <v>0</v>
      </c>
      <c r="D25" s="1">
        <v>0</v>
      </c>
      <c r="E25" s="1">
        <v>1</v>
      </c>
      <c r="F25" s="1">
        <v>0</v>
      </c>
      <c r="G25" s="43">
        <f t="shared" si="0"/>
        <v>1</v>
      </c>
    </row>
    <row r="26" spans="1:7" ht="18">
      <c r="A26" s="2" t="s">
        <v>2</v>
      </c>
      <c r="B26" s="2">
        <f>SUM(B5:B25)</f>
        <v>0</v>
      </c>
      <c r="C26" s="2">
        <f>SUM(C5:C25)</f>
        <v>8</v>
      </c>
      <c r="D26" s="2">
        <f>SUM(D5:D25)</f>
        <v>23</v>
      </c>
      <c r="E26" s="2">
        <f>SUM(E5:E25)</f>
        <v>47</v>
      </c>
      <c r="F26" s="2">
        <f>SUM(F5:F25)</f>
        <v>41</v>
      </c>
      <c r="G26" s="44">
        <v>119</v>
      </c>
    </row>
  </sheetData>
  <sheetProtection/>
  <mergeCells count="4">
    <mergeCell ref="A2:G2"/>
    <mergeCell ref="B3:F3"/>
    <mergeCell ref="A3:A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PageLayoutView="0" workbookViewId="0" topLeftCell="A1">
      <selection activeCell="Q26" sqref="Q26"/>
    </sheetView>
  </sheetViews>
  <sheetFormatPr defaultColWidth="9.00390625" defaultRowHeight="12.75"/>
  <cols>
    <col min="1" max="1" width="12.875" style="7" customWidth="1"/>
    <col min="2" max="2" width="9.125" style="7" bestFit="1" customWidth="1"/>
    <col min="7" max="10" width="9.125" style="12" bestFit="1" customWidth="1"/>
    <col min="13" max="13" width="9.125" style="12" customWidth="1"/>
    <col min="17" max="17" width="9.125" style="12" bestFit="1" customWidth="1"/>
    <col min="22" max="22" width="14.125" style="0" bestFit="1" customWidth="1"/>
  </cols>
  <sheetData>
    <row r="1" spans="1:22" s="5" customFormat="1" ht="18">
      <c r="A1" s="38"/>
      <c r="B1" s="56">
        <v>2014</v>
      </c>
      <c r="C1" s="56"/>
      <c r="D1" s="56"/>
      <c r="E1" s="56"/>
      <c r="F1" s="56"/>
      <c r="G1" s="56"/>
      <c r="H1" s="56">
        <v>2015</v>
      </c>
      <c r="I1" s="56"/>
      <c r="J1" s="56"/>
      <c r="K1" s="56"/>
      <c r="L1" s="56"/>
      <c r="M1" s="56"/>
      <c r="N1" s="55">
        <v>2016</v>
      </c>
      <c r="O1" s="55"/>
      <c r="P1" s="55"/>
      <c r="Q1" s="55"/>
      <c r="R1" s="55">
        <v>2016</v>
      </c>
      <c r="S1" s="55"/>
      <c r="T1" s="55"/>
      <c r="U1" s="13"/>
      <c r="V1" s="4" t="s">
        <v>3</v>
      </c>
    </row>
    <row r="2" spans="1:22" s="5" customFormat="1" ht="18">
      <c r="A2" s="41" t="s">
        <v>17</v>
      </c>
      <c r="B2" s="39"/>
      <c r="C2" s="39"/>
      <c r="D2" s="39"/>
      <c r="E2" s="42">
        <v>13</v>
      </c>
      <c r="F2" s="39"/>
      <c r="G2" s="39"/>
      <c r="H2" s="39"/>
      <c r="I2" s="39"/>
      <c r="J2" s="39"/>
      <c r="K2" s="39"/>
      <c r="L2" s="39"/>
      <c r="M2" s="39"/>
      <c r="N2" s="13"/>
      <c r="O2" s="13"/>
      <c r="P2" s="13"/>
      <c r="Q2" s="13"/>
      <c r="R2" s="13"/>
      <c r="S2" s="13"/>
      <c r="T2" s="13"/>
      <c r="U2" s="13"/>
      <c r="V2" s="4"/>
    </row>
    <row r="3" spans="1:22" s="7" customFormat="1" ht="23.25">
      <c r="A3" s="33"/>
      <c r="B3" s="33">
        <v>2008</v>
      </c>
      <c r="C3" s="33">
        <v>2009</v>
      </c>
      <c r="D3" s="33">
        <v>2010</v>
      </c>
      <c r="E3" s="33">
        <v>2011</v>
      </c>
      <c r="F3" s="33">
        <v>2012</v>
      </c>
      <c r="G3" s="40">
        <v>2013</v>
      </c>
      <c r="H3" s="33">
        <v>2009</v>
      </c>
      <c r="I3" s="33">
        <v>2010</v>
      </c>
      <c r="J3" s="33">
        <v>2011</v>
      </c>
      <c r="K3" s="33">
        <v>2012</v>
      </c>
      <c r="L3" s="33">
        <v>2013</v>
      </c>
      <c r="M3" s="33">
        <v>2014</v>
      </c>
      <c r="N3" s="33">
        <v>2010</v>
      </c>
      <c r="O3" s="33">
        <v>2011</v>
      </c>
      <c r="P3" s="33">
        <v>2012</v>
      </c>
      <c r="Q3" s="33">
        <v>2013</v>
      </c>
      <c r="R3" s="33">
        <v>2011</v>
      </c>
      <c r="S3" s="33">
        <v>2012</v>
      </c>
      <c r="T3" s="33">
        <v>2013</v>
      </c>
      <c r="U3" s="33">
        <v>2016</v>
      </c>
      <c r="V3" s="34" t="s">
        <v>3</v>
      </c>
    </row>
    <row r="4" spans="1:22" s="7" customFormat="1" ht="23.25">
      <c r="A4" s="33">
        <v>93</v>
      </c>
      <c r="B4" s="33"/>
      <c r="C4" s="33">
        <v>1</v>
      </c>
      <c r="D4" s="33">
        <v>1</v>
      </c>
      <c r="E4" s="33">
        <v>52</v>
      </c>
      <c r="F4" s="33">
        <v>36</v>
      </c>
      <c r="G4" s="40"/>
      <c r="H4" s="33"/>
      <c r="I4" s="33"/>
      <c r="J4" s="33">
        <v>1</v>
      </c>
      <c r="K4" s="33">
        <v>62</v>
      </c>
      <c r="L4" s="33">
        <v>21</v>
      </c>
      <c r="M4" s="40"/>
      <c r="N4" s="33"/>
      <c r="O4" s="33"/>
      <c r="P4" s="33"/>
      <c r="Q4" s="33"/>
      <c r="R4" s="33"/>
      <c r="S4" s="33">
        <v>3</v>
      </c>
      <c r="T4" s="33">
        <v>9</v>
      </c>
      <c r="U4" s="33">
        <f>SUM(R4:T4)</f>
        <v>12</v>
      </c>
      <c r="V4" s="33"/>
    </row>
    <row r="5" spans="1:22" s="7" customFormat="1" ht="23.25">
      <c r="A5" s="33">
        <v>150</v>
      </c>
      <c r="B5" s="33"/>
      <c r="C5" s="33">
        <v>2</v>
      </c>
      <c r="D5" s="33"/>
      <c r="E5" s="33">
        <v>12</v>
      </c>
      <c r="F5" s="33">
        <v>58</v>
      </c>
      <c r="G5" s="40">
        <v>2</v>
      </c>
      <c r="H5" s="33"/>
      <c r="I5" s="33"/>
      <c r="J5" s="33"/>
      <c r="K5" s="33">
        <v>9</v>
      </c>
      <c r="L5" s="33">
        <v>25</v>
      </c>
      <c r="M5" s="40"/>
      <c r="N5" s="33"/>
      <c r="O5" s="33"/>
      <c r="P5" s="33"/>
      <c r="Q5" s="33">
        <v>3</v>
      </c>
      <c r="R5" s="33"/>
      <c r="S5" s="33"/>
      <c r="T5" s="33">
        <v>2</v>
      </c>
      <c r="U5" s="33">
        <f aca="true" t="shared" si="0" ref="U5:U24">SUM(R5:T5)</f>
        <v>2</v>
      </c>
      <c r="V5" s="33"/>
    </row>
    <row r="6" spans="1:22" s="7" customFormat="1" ht="23.25">
      <c r="A6" s="33">
        <v>193</v>
      </c>
      <c r="B6" s="33"/>
      <c r="C6" s="33"/>
      <c r="D6" s="33">
        <v>2</v>
      </c>
      <c r="E6" s="33">
        <v>17</v>
      </c>
      <c r="F6" s="33">
        <v>40</v>
      </c>
      <c r="G6" s="40">
        <v>2</v>
      </c>
      <c r="H6" s="33"/>
      <c r="I6" s="33"/>
      <c r="J6" s="33"/>
      <c r="K6" s="33">
        <v>2</v>
      </c>
      <c r="L6" s="33">
        <v>10</v>
      </c>
      <c r="M6" s="40"/>
      <c r="N6" s="33"/>
      <c r="O6" s="33"/>
      <c r="P6" s="33"/>
      <c r="Q6" s="33"/>
      <c r="R6" s="33"/>
      <c r="S6" s="33"/>
      <c r="T6" s="33"/>
      <c r="U6" s="33">
        <f t="shared" si="0"/>
        <v>0</v>
      </c>
      <c r="V6" s="33"/>
    </row>
    <row r="7" spans="1:22" s="7" customFormat="1" ht="23.25">
      <c r="A7" s="33">
        <v>232</v>
      </c>
      <c r="B7" s="33"/>
      <c r="C7" s="33"/>
      <c r="D7" s="33"/>
      <c r="E7" s="33">
        <v>10</v>
      </c>
      <c r="F7" s="33">
        <v>12</v>
      </c>
      <c r="G7" s="40"/>
      <c r="H7" s="33"/>
      <c r="I7" s="33"/>
      <c r="J7" s="33"/>
      <c r="K7" s="33">
        <v>3</v>
      </c>
      <c r="L7" s="33">
        <v>7</v>
      </c>
      <c r="M7" s="40"/>
      <c r="N7" s="33"/>
      <c r="O7" s="33"/>
      <c r="P7" s="33"/>
      <c r="Q7" s="33">
        <v>2</v>
      </c>
      <c r="R7" s="33"/>
      <c r="S7" s="33"/>
      <c r="T7" s="33">
        <v>2</v>
      </c>
      <c r="U7" s="33">
        <f t="shared" si="0"/>
        <v>2</v>
      </c>
      <c r="V7" s="33"/>
    </row>
    <row r="8" spans="1:22" s="7" customFormat="1" ht="23.25">
      <c r="A8" s="33">
        <v>240</v>
      </c>
      <c r="B8" s="33"/>
      <c r="C8" s="33"/>
      <c r="D8" s="33">
        <v>1</v>
      </c>
      <c r="E8" s="33">
        <v>1</v>
      </c>
      <c r="F8" s="33">
        <v>2</v>
      </c>
      <c r="G8" s="40"/>
      <c r="H8" s="33"/>
      <c r="I8" s="33"/>
      <c r="J8" s="33"/>
      <c r="K8" s="33">
        <v>2</v>
      </c>
      <c r="L8" s="33">
        <v>1</v>
      </c>
      <c r="M8" s="40"/>
      <c r="N8" s="33"/>
      <c r="O8" s="33"/>
      <c r="P8" s="33"/>
      <c r="Q8" s="33"/>
      <c r="R8" s="33"/>
      <c r="S8" s="33"/>
      <c r="T8" s="33"/>
      <c r="U8" s="33">
        <f t="shared" si="0"/>
        <v>0</v>
      </c>
      <c r="V8" s="33"/>
    </row>
    <row r="9" spans="1:22" s="7" customFormat="1" ht="23.25">
      <c r="A9" s="33">
        <v>268</v>
      </c>
      <c r="B9" s="33"/>
      <c r="C9" s="33">
        <v>3</v>
      </c>
      <c r="D9" s="33"/>
      <c r="E9" s="33">
        <v>9</v>
      </c>
      <c r="F9" s="33">
        <v>48</v>
      </c>
      <c r="G9" s="40">
        <v>1</v>
      </c>
      <c r="H9" s="33"/>
      <c r="I9" s="33"/>
      <c r="J9" s="33"/>
      <c r="K9" s="33">
        <v>2</v>
      </c>
      <c r="L9" s="33">
        <v>11</v>
      </c>
      <c r="M9" s="40"/>
      <c r="N9" s="33"/>
      <c r="O9" s="33"/>
      <c r="P9" s="33"/>
      <c r="Q9" s="33">
        <v>1</v>
      </c>
      <c r="R9" s="33"/>
      <c r="S9" s="33"/>
      <c r="T9" s="33">
        <v>1</v>
      </c>
      <c r="U9" s="33">
        <f t="shared" si="0"/>
        <v>1</v>
      </c>
      <c r="V9" s="33"/>
    </row>
    <row r="10" spans="1:25" s="7" customFormat="1" ht="23.25">
      <c r="A10" s="33">
        <v>272</v>
      </c>
      <c r="B10" s="33"/>
      <c r="C10" s="33"/>
      <c r="D10" s="33">
        <v>4</v>
      </c>
      <c r="E10" s="33">
        <v>10</v>
      </c>
      <c r="F10" s="33">
        <v>56</v>
      </c>
      <c r="G10" s="40">
        <v>2</v>
      </c>
      <c r="H10" s="33"/>
      <c r="I10" s="33"/>
      <c r="J10" s="33">
        <v>1</v>
      </c>
      <c r="K10" s="33">
        <v>14</v>
      </c>
      <c r="L10" s="33">
        <v>25</v>
      </c>
      <c r="M10" s="40"/>
      <c r="N10" s="33"/>
      <c r="O10" s="33"/>
      <c r="P10" s="33"/>
      <c r="Q10" s="33">
        <v>5</v>
      </c>
      <c r="R10" s="33"/>
      <c r="S10" s="33"/>
      <c r="T10" s="33"/>
      <c r="U10" s="33">
        <f t="shared" si="0"/>
        <v>0</v>
      </c>
      <c r="V10" s="33"/>
      <c r="Y10" s="7">
        <f>2+76+78+12</f>
        <v>168</v>
      </c>
    </row>
    <row r="11" spans="1:22" s="7" customFormat="1" ht="23.25">
      <c r="A11" s="33">
        <v>280</v>
      </c>
      <c r="B11" s="33"/>
      <c r="C11" s="33"/>
      <c r="D11" s="33">
        <v>2</v>
      </c>
      <c r="E11" s="33">
        <v>19</v>
      </c>
      <c r="F11" s="33">
        <v>43</v>
      </c>
      <c r="G11" s="40"/>
      <c r="H11" s="33"/>
      <c r="I11" s="33"/>
      <c r="J11" s="33">
        <v>1</v>
      </c>
      <c r="K11" s="33">
        <v>7</v>
      </c>
      <c r="L11" s="33">
        <v>18</v>
      </c>
      <c r="M11" s="40"/>
      <c r="N11" s="33"/>
      <c r="O11" s="33"/>
      <c r="P11" s="33"/>
      <c r="Q11" s="33">
        <v>1</v>
      </c>
      <c r="R11" s="33"/>
      <c r="S11" s="33"/>
      <c r="T11" s="33"/>
      <c r="U11" s="33">
        <f t="shared" si="0"/>
        <v>0</v>
      </c>
      <c r="V11" s="33"/>
    </row>
    <row r="12" spans="1:22" s="7" customFormat="1" ht="23.25">
      <c r="A12" s="33">
        <v>307</v>
      </c>
      <c r="B12" s="33"/>
      <c r="C12" s="33">
        <v>1</v>
      </c>
      <c r="D12" s="33">
        <v>1</v>
      </c>
      <c r="E12" s="33">
        <v>14</v>
      </c>
      <c r="F12" s="33">
        <v>39</v>
      </c>
      <c r="G12" s="40"/>
      <c r="H12" s="33">
        <v>1</v>
      </c>
      <c r="I12" s="33"/>
      <c r="J12" s="33"/>
      <c r="K12" s="33">
        <v>3</v>
      </c>
      <c r="L12" s="33">
        <v>4</v>
      </c>
      <c r="M12" s="40"/>
      <c r="N12" s="33"/>
      <c r="O12" s="33"/>
      <c r="P12" s="33"/>
      <c r="Q12" s="33">
        <v>3</v>
      </c>
      <c r="R12" s="33"/>
      <c r="S12" s="33"/>
      <c r="T12" s="33">
        <v>2</v>
      </c>
      <c r="U12" s="33">
        <f t="shared" si="0"/>
        <v>2</v>
      </c>
      <c r="V12" s="33"/>
    </row>
    <row r="13" spans="1:22" s="7" customFormat="1" ht="23.25">
      <c r="A13" s="33">
        <v>322</v>
      </c>
      <c r="B13" s="33"/>
      <c r="C13" s="33"/>
      <c r="D13" s="33">
        <v>1</v>
      </c>
      <c r="E13" s="33">
        <v>7</v>
      </c>
      <c r="F13" s="33">
        <v>22</v>
      </c>
      <c r="G13" s="40"/>
      <c r="H13" s="33"/>
      <c r="I13" s="33"/>
      <c r="J13" s="33"/>
      <c r="K13" s="33">
        <v>2</v>
      </c>
      <c r="L13" s="33">
        <v>7</v>
      </c>
      <c r="M13" s="40"/>
      <c r="N13" s="33"/>
      <c r="O13" s="33"/>
      <c r="P13" s="33"/>
      <c r="Q13" s="33"/>
      <c r="R13" s="33"/>
      <c r="S13" s="33"/>
      <c r="T13" s="33"/>
      <c r="U13" s="33">
        <f t="shared" si="0"/>
        <v>0</v>
      </c>
      <c r="V13" s="33"/>
    </row>
    <row r="14" spans="1:22" s="7" customFormat="1" ht="23.25">
      <c r="A14" s="33">
        <v>376</v>
      </c>
      <c r="B14" s="33"/>
      <c r="C14" s="33"/>
      <c r="D14" s="33">
        <v>2</v>
      </c>
      <c r="E14" s="33">
        <v>7</v>
      </c>
      <c r="F14" s="33">
        <v>17</v>
      </c>
      <c r="G14" s="40">
        <v>1</v>
      </c>
      <c r="H14" s="33"/>
      <c r="I14" s="33"/>
      <c r="J14" s="33"/>
      <c r="K14" s="33">
        <v>3</v>
      </c>
      <c r="L14" s="33">
        <v>8</v>
      </c>
      <c r="M14" s="40"/>
      <c r="N14" s="33"/>
      <c r="O14" s="33"/>
      <c r="P14" s="33"/>
      <c r="Q14" s="33"/>
      <c r="R14" s="33"/>
      <c r="S14" s="33"/>
      <c r="T14" s="33"/>
      <c r="U14" s="33">
        <f t="shared" si="0"/>
        <v>0</v>
      </c>
      <c r="V14" s="33"/>
    </row>
    <row r="15" spans="1:22" s="7" customFormat="1" ht="23.25">
      <c r="A15" s="33">
        <v>378</v>
      </c>
      <c r="B15" s="33"/>
      <c r="C15" s="33">
        <v>5</v>
      </c>
      <c r="D15" s="33">
        <v>12</v>
      </c>
      <c r="E15" s="33">
        <v>39</v>
      </c>
      <c r="F15" s="33">
        <v>62</v>
      </c>
      <c r="G15" s="40">
        <v>1</v>
      </c>
      <c r="H15" s="33"/>
      <c r="I15" s="33"/>
      <c r="J15" s="33"/>
      <c r="K15" s="33">
        <v>5</v>
      </c>
      <c r="L15" s="33">
        <v>38</v>
      </c>
      <c r="M15" s="40"/>
      <c r="N15" s="33"/>
      <c r="O15" s="33"/>
      <c r="P15" s="33"/>
      <c r="Q15" s="33">
        <v>5</v>
      </c>
      <c r="R15" s="33"/>
      <c r="S15" s="33"/>
      <c r="T15" s="33">
        <v>1</v>
      </c>
      <c r="U15" s="33">
        <f t="shared" si="0"/>
        <v>1</v>
      </c>
      <c r="V15" s="33"/>
    </row>
    <row r="16" spans="1:22" s="7" customFormat="1" ht="23.25">
      <c r="A16" s="33">
        <v>400</v>
      </c>
      <c r="B16" s="33"/>
      <c r="C16" s="33">
        <v>2</v>
      </c>
      <c r="D16" s="33">
        <v>1</v>
      </c>
      <c r="E16" s="33">
        <v>50</v>
      </c>
      <c r="F16" s="33">
        <v>60</v>
      </c>
      <c r="G16" s="40">
        <v>1</v>
      </c>
      <c r="H16" s="33"/>
      <c r="I16" s="33"/>
      <c r="J16" s="33"/>
      <c r="K16" s="33">
        <v>10</v>
      </c>
      <c r="L16" s="33">
        <v>19</v>
      </c>
      <c r="M16" s="40"/>
      <c r="N16" s="33"/>
      <c r="O16" s="33"/>
      <c r="P16" s="33"/>
      <c r="Q16" s="33">
        <v>6</v>
      </c>
      <c r="R16" s="33"/>
      <c r="S16" s="33"/>
      <c r="T16" s="33">
        <v>3</v>
      </c>
      <c r="U16" s="33">
        <f t="shared" si="0"/>
        <v>3</v>
      </c>
      <c r="V16" s="33"/>
    </row>
    <row r="17" spans="1:22" s="7" customFormat="1" ht="23.25">
      <c r="A17" s="33">
        <v>407</v>
      </c>
      <c r="B17" s="33"/>
      <c r="C17" s="33">
        <v>1</v>
      </c>
      <c r="D17" s="33">
        <v>6</v>
      </c>
      <c r="E17" s="33">
        <v>25</v>
      </c>
      <c r="F17" s="33">
        <v>33</v>
      </c>
      <c r="G17" s="40"/>
      <c r="H17" s="33"/>
      <c r="I17" s="33"/>
      <c r="J17" s="33"/>
      <c r="K17" s="33">
        <v>6</v>
      </c>
      <c r="L17" s="33">
        <v>8</v>
      </c>
      <c r="M17" s="40"/>
      <c r="N17" s="33"/>
      <c r="O17" s="33"/>
      <c r="P17" s="33"/>
      <c r="Q17" s="33">
        <v>4</v>
      </c>
      <c r="R17" s="33">
        <v>1</v>
      </c>
      <c r="S17" s="33"/>
      <c r="T17" s="33">
        <v>4</v>
      </c>
      <c r="U17" s="33">
        <f t="shared" si="0"/>
        <v>5</v>
      </c>
      <c r="V17" s="33"/>
    </row>
    <row r="18" spans="1:22" s="7" customFormat="1" ht="23.25">
      <c r="A18" s="33">
        <v>427</v>
      </c>
      <c r="B18" s="33"/>
      <c r="C18" s="33"/>
      <c r="D18" s="33">
        <v>6</v>
      </c>
      <c r="E18" s="33">
        <v>45</v>
      </c>
      <c r="F18" s="33">
        <v>37</v>
      </c>
      <c r="G18" s="40">
        <v>2</v>
      </c>
      <c r="H18" s="33"/>
      <c r="I18" s="33"/>
      <c r="J18" s="33">
        <v>1</v>
      </c>
      <c r="K18" s="33">
        <v>30</v>
      </c>
      <c r="L18" s="33">
        <v>44</v>
      </c>
      <c r="M18" s="40"/>
      <c r="N18" s="33"/>
      <c r="O18" s="33"/>
      <c r="P18" s="33"/>
      <c r="Q18" s="33">
        <v>27</v>
      </c>
      <c r="R18" s="33"/>
      <c r="S18" s="33"/>
      <c r="T18" s="33">
        <v>11</v>
      </c>
      <c r="U18" s="33">
        <f t="shared" si="0"/>
        <v>11</v>
      </c>
      <c r="V18" s="33"/>
    </row>
    <row r="19" spans="1:22" s="7" customFormat="1" ht="23.25">
      <c r="A19" s="33">
        <v>438</v>
      </c>
      <c r="B19" s="33"/>
      <c r="C19" s="33"/>
      <c r="D19" s="33">
        <v>4</v>
      </c>
      <c r="E19" s="33">
        <v>50</v>
      </c>
      <c r="F19" s="33">
        <v>34</v>
      </c>
      <c r="G19" s="40"/>
      <c r="H19" s="33"/>
      <c r="I19" s="33"/>
      <c r="J19" s="33">
        <v>5</v>
      </c>
      <c r="K19" s="33">
        <v>59</v>
      </c>
      <c r="L19" s="33">
        <v>37</v>
      </c>
      <c r="M19" s="40"/>
      <c r="N19" s="33"/>
      <c r="O19" s="33"/>
      <c r="P19" s="33"/>
      <c r="Q19" s="33">
        <v>14</v>
      </c>
      <c r="R19" s="33"/>
      <c r="S19" s="33"/>
      <c r="T19" s="33">
        <v>4</v>
      </c>
      <c r="U19" s="33">
        <f t="shared" si="0"/>
        <v>4</v>
      </c>
      <c r="V19" s="33"/>
    </row>
    <row r="20" spans="1:22" s="7" customFormat="1" ht="23.25">
      <c r="A20" s="33">
        <v>439</v>
      </c>
      <c r="B20" s="33"/>
      <c r="C20" s="33"/>
      <c r="D20" s="33">
        <v>8</v>
      </c>
      <c r="E20" s="33">
        <v>37</v>
      </c>
      <c r="F20" s="33">
        <v>51</v>
      </c>
      <c r="G20" s="40"/>
      <c r="H20" s="33"/>
      <c r="I20" s="33"/>
      <c r="J20" s="33"/>
      <c r="K20" s="33">
        <v>8</v>
      </c>
      <c r="L20" s="33">
        <v>23</v>
      </c>
      <c r="M20" s="40"/>
      <c r="N20" s="33"/>
      <c r="O20" s="33"/>
      <c r="P20" s="33"/>
      <c r="Q20" s="33"/>
      <c r="R20" s="33"/>
      <c r="S20" s="33"/>
      <c r="T20" s="33"/>
      <c r="U20" s="33">
        <f t="shared" si="0"/>
        <v>0</v>
      </c>
      <c r="V20" s="33"/>
    </row>
    <row r="21" spans="1:22" s="7" customFormat="1" ht="23.25">
      <c r="A21" s="33">
        <v>453</v>
      </c>
      <c r="B21" s="33">
        <v>1</v>
      </c>
      <c r="C21" s="33">
        <v>3</v>
      </c>
      <c r="D21" s="33">
        <v>18</v>
      </c>
      <c r="E21" s="33">
        <v>40</v>
      </c>
      <c r="F21" s="33">
        <v>61</v>
      </c>
      <c r="G21" s="40">
        <v>5</v>
      </c>
      <c r="H21" s="33"/>
      <c r="I21" s="33">
        <v>1</v>
      </c>
      <c r="J21" s="33"/>
      <c r="K21" s="33">
        <v>10</v>
      </c>
      <c r="L21" s="33">
        <v>22</v>
      </c>
      <c r="M21" s="40"/>
      <c r="N21" s="33"/>
      <c r="O21" s="33"/>
      <c r="P21" s="33"/>
      <c r="Q21" s="33">
        <v>1</v>
      </c>
      <c r="R21" s="33"/>
      <c r="S21" s="33"/>
      <c r="T21" s="33"/>
      <c r="U21" s="33">
        <f t="shared" si="0"/>
        <v>0</v>
      </c>
      <c r="V21" s="33"/>
    </row>
    <row r="22" spans="1:22" s="7" customFormat="1" ht="23.25">
      <c r="A22" s="33">
        <v>457</v>
      </c>
      <c r="B22" s="33"/>
      <c r="C22" s="33">
        <v>1</v>
      </c>
      <c r="D22" s="33">
        <v>3</v>
      </c>
      <c r="E22" s="33">
        <v>24</v>
      </c>
      <c r="F22" s="33">
        <v>38</v>
      </c>
      <c r="G22" s="40">
        <v>1</v>
      </c>
      <c r="H22" s="33"/>
      <c r="I22" s="33"/>
      <c r="J22" s="33"/>
      <c r="K22" s="33">
        <v>6</v>
      </c>
      <c r="L22" s="33">
        <v>14</v>
      </c>
      <c r="M22" s="40"/>
      <c r="N22" s="33"/>
      <c r="O22" s="33"/>
      <c r="P22" s="33"/>
      <c r="Q22" s="33">
        <v>4</v>
      </c>
      <c r="R22" s="33"/>
      <c r="S22" s="33"/>
      <c r="T22" s="33">
        <v>2</v>
      </c>
      <c r="U22" s="33">
        <f t="shared" si="0"/>
        <v>2</v>
      </c>
      <c r="V22" s="33"/>
    </row>
    <row r="23" spans="1:22" s="7" customFormat="1" ht="23.25">
      <c r="A23" s="33">
        <v>463</v>
      </c>
      <c r="B23" s="33"/>
      <c r="C23" s="33"/>
      <c r="D23" s="33">
        <v>1</v>
      </c>
      <c r="E23" s="33">
        <v>26</v>
      </c>
      <c r="F23" s="33">
        <v>18</v>
      </c>
      <c r="G23" s="40">
        <v>1</v>
      </c>
      <c r="H23" s="33"/>
      <c r="I23" s="33"/>
      <c r="J23" s="33">
        <v>4</v>
      </c>
      <c r="K23" s="33">
        <v>38</v>
      </c>
      <c r="L23" s="33">
        <v>17</v>
      </c>
      <c r="M23" s="40"/>
      <c r="N23" s="33"/>
      <c r="O23" s="33"/>
      <c r="P23" s="33"/>
      <c r="Q23" s="33">
        <v>8</v>
      </c>
      <c r="R23" s="33"/>
      <c r="S23" s="33"/>
      <c r="T23" s="33">
        <v>5</v>
      </c>
      <c r="U23" s="33">
        <f t="shared" si="0"/>
        <v>5</v>
      </c>
      <c r="V23" s="33"/>
    </row>
    <row r="24" spans="1:22" ht="23.25">
      <c r="A24" s="33" t="s">
        <v>3</v>
      </c>
      <c r="B24" s="33">
        <f aca="true" t="shared" si="1" ref="B24:G24">SUM(B4:B23)</f>
        <v>1</v>
      </c>
      <c r="C24" s="33">
        <f t="shared" si="1"/>
        <v>19</v>
      </c>
      <c r="D24" s="33">
        <f t="shared" si="1"/>
        <v>73</v>
      </c>
      <c r="E24" s="33">
        <f t="shared" si="1"/>
        <v>494</v>
      </c>
      <c r="F24" s="33">
        <f t="shared" si="1"/>
        <v>767</v>
      </c>
      <c r="G24" s="40">
        <f t="shared" si="1"/>
        <v>19</v>
      </c>
      <c r="H24" s="33"/>
      <c r="I24" s="40">
        <f>SUM(I4:I23)</f>
        <v>1</v>
      </c>
      <c r="J24" s="40">
        <f>SUM(J4:J23)</f>
        <v>13</v>
      </c>
      <c r="K24" s="40">
        <f>SUM(K4:K23)</f>
        <v>281</v>
      </c>
      <c r="L24" s="40">
        <f>SUM(L4:L23)</f>
        <v>359</v>
      </c>
      <c r="M24" s="40">
        <f>SUM(M4:M23)</f>
        <v>0</v>
      </c>
      <c r="N24" s="33"/>
      <c r="O24" s="33"/>
      <c r="P24" s="33"/>
      <c r="Q24" s="40">
        <f>SUM(Q4:Q23)</f>
        <v>84</v>
      </c>
      <c r="R24" s="33">
        <f>SUM(R4:R23)</f>
        <v>1</v>
      </c>
      <c r="S24" s="33">
        <f>SUM(S4:S23)</f>
        <v>3</v>
      </c>
      <c r="T24" s="33">
        <f>SUM(T4:T23)</f>
        <v>46</v>
      </c>
      <c r="U24" s="33">
        <f t="shared" si="0"/>
        <v>50</v>
      </c>
      <c r="V24" s="33"/>
    </row>
    <row r="25" spans="1:22" ht="18" customHeight="1">
      <c r="A25" s="51"/>
      <c r="B25" s="51"/>
      <c r="C25" s="51"/>
      <c r="D25" s="51"/>
      <c r="E25" s="51"/>
      <c r="F25" s="51"/>
      <c r="G25" s="17"/>
      <c r="H25" s="53"/>
      <c r="I25" s="53"/>
      <c r="J25" s="53"/>
      <c r="K25" s="53"/>
      <c r="L25" s="53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80.25" customHeight="1">
      <c r="A26" s="52"/>
      <c r="B26" s="52"/>
      <c r="C26" s="52"/>
      <c r="D26" s="52"/>
      <c r="E26" s="52"/>
      <c r="F26" s="52"/>
      <c r="G26" s="17"/>
      <c r="H26" s="54"/>
      <c r="I26" s="54"/>
      <c r="J26" s="54"/>
      <c r="K26" s="54"/>
      <c r="L26" s="54"/>
      <c r="M26" s="17"/>
      <c r="N26" s="17"/>
      <c r="O26" s="17"/>
      <c r="P26" s="17"/>
      <c r="Q26" s="17"/>
      <c r="R26" s="17"/>
      <c r="S26" s="17"/>
      <c r="T26" s="17"/>
      <c r="U26" s="18">
        <f>18+1234+481+50</f>
        <v>1783</v>
      </c>
      <c r="V26" s="17"/>
    </row>
    <row r="27" spans="1:22" ht="18" customHeight="1">
      <c r="A27" s="52"/>
      <c r="B27" s="52"/>
      <c r="C27" s="52"/>
      <c r="D27" s="52"/>
      <c r="E27" s="52"/>
      <c r="F27" s="52"/>
      <c r="G27" s="17"/>
      <c r="H27" s="37"/>
      <c r="I27" s="37"/>
      <c r="J27" s="3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7"/>
    </row>
    <row r="28" spans="1:22" ht="18" customHeight="1">
      <c r="A28" s="52"/>
      <c r="B28" s="52"/>
      <c r="C28" s="52"/>
      <c r="D28" s="52"/>
      <c r="E28" s="52"/>
      <c r="F28" s="52"/>
      <c r="G28" s="17"/>
      <c r="H28" s="37"/>
      <c r="I28" s="37"/>
      <c r="J28" s="3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8" customHeight="1">
      <c r="A29" s="52"/>
      <c r="B29" s="52"/>
      <c r="C29" s="52"/>
      <c r="D29" s="52"/>
      <c r="E29" s="52"/>
      <c r="F29" s="52"/>
      <c r="G29" s="17"/>
      <c r="H29" s="37"/>
      <c r="I29" s="37"/>
      <c r="J29" s="3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8" customHeight="1">
      <c r="A30" s="52"/>
      <c r="B30" s="52"/>
      <c r="C30" s="52"/>
      <c r="D30" s="52"/>
      <c r="E30" s="52"/>
      <c r="F30" s="52"/>
      <c r="G30" s="17"/>
      <c r="H30" s="37"/>
      <c r="I30" s="37"/>
      <c r="J30" s="3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8">
      <c r="A31" s="18"/>
      <c r="B31" s="18"/>
      <c r="C31" s="17"/>
      <c r="D31" s="17"/>
      <c r="E31" s="17"/>
      <c r="F31" s="17"/>
      <c r="G31" s="17"/>
      <c r="H31" s="37"/>
      <c r="I31" s="37"/>
      <c r="J31" s="3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1" ht="18">
      <c r="A32" s="14"/>
      <c r="B32" s="14"/>
      <c r="C32" s="15"/>
      <c r="D32" s="15"/>
      <c r="E32" s="15"/>
      <c r="F32" s="15"/>
      <c r="G32" s="16"/>
      <c r="H32" s="16"/>
      <c r="I32" s="16"/>
      <c r="J32" s="16"/>
      <c r="K32" s="15"/>
      <c r="L32" s="15"/>
      <c r="M32" s="16"/>
      <c r="N32" s="15"/>
      <c r="O32" s="15"/>
      <c r="P32" s="15"/>
      <c r="Q32" s="16"/>
      <c r="R32" s="15"/>
      <c r="S32" s="15"/>
      <c r="T32" s="15"/>
      <c r="U32" s="32"/>
    </row>
    <row r="33" spans="1:21" ht="18">
      <c r="A33" s="2"/>
      <c r="B33" s="2"/>
      <c r="C33" s="3"/>
      <c r="D33" s="3"/>
      <c r="E33" s="3"/>
      <c r="F33" s="3"/>
      <c r="G33" s="11"/>
      <c r="H33" s="11"/>
      <c r="I33" s="11"/>
      <c r="J33" s="11"/>
      <c r="K33" s="3"/>
      <c r="L33" s="3"/>
      <c r="M33" s="11"/>
      <c r="N33" s="3"/>
      <c r="O33" s="3"/>
      <c r="P33" s="3"/>
      <c r="Q33" s="11"/>
      <c r="R33" s="3"/>
      <c r="S33" s="3"/>
      <c r="T33" s="3"/>
      <c r="U33" s="32"/>
    </row>
    <row r="34" spans="1:21" ht="18">
      <c r="A34" s="2"/>
      <c r="B34" s="2"/>
      <c r="C34" s="3"/>
      <c r="D34" s="3"/>
      <c r="E34" s="3"/>
      <c r="F34" s="3"/>
      <c r="G34" s="11"/>
      <c r="H34" s="11"/>
      <c r="I34" s="11"/>
      <c r="J34" s="11"/>
      <c r="K34" s="3"/>
      <c r="L34" s="3"/>
      <c r="M34" s="11"/>
      <c r="N34" s="3"/>
      <c r="O34" s="3"/>
      <c r="P34" s="3"/>
      <c r="Q34" s="11"/>
      <c r="R34" s="3"/>
      <c r="S34" s="3"/>
      <c r="T34" s="3"/>
      <c r="U34" s="32"/>
    </row>
  </sheetData>
  <sheetProtection/>
  <mergeCells count="7">
    <mergeCell ref="A25:F26"/>
    <mergeCell ref="H25:L26"/>
    <mergeCell ref="A27:F30"/>
    <mergeCell ref="R1:T1"/>
    <mergeCell ref="H1:M1"/>
    <mergeCell ref="N1:Q1"/>
    <mergeCell ref="B1:G1"/>
  </mergeCell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O28" sqref="O28"/>
    </sheetView>
  </sheetViews>
  <sheetFormatPr defaultColWidth="9.00390625" defaultRowHeight="12.75"/>
  <cols>
    <col min="10" max="10" width="10.25390625" style="0" customWidth="1"/>
    <col min="11" max="11" width="12.625" style="0" customWidth="1"/>
    <col min="13" max="13" width="12.375" style="0" customWidth="1"/>
  </cols>
  <sheetData>
    <row r="1" spans="1:13" ht="33" customHeight="1">
      <c r="A1" t="s">
        <v>15</v>
      </c>
      <c r="B1" s="9" t="s">
        <v>0</v>
      </c>
      <c r="C1" s="55" t="s">
        <v>14</v>
      </c>
      <c r="D1" s="55"/>
      <c r="E1" s="55"/>
      <c r="F1" s="55"/>
      <c r="G1" s="55"/>
      <c r="H1" s="55"/>
      <c r="I1" s="58"/>
      <c r="J1" s="59" t="s">
        <v>4</v>
      </c>
      <c r="K1" s="59"/>
      <c r="L1" s="59" t="s">
        <v>5</v>
      </c>
      <c r="M1" s="59"/>
    </row>
    <row r="2" spans="1:13" ht="39.75" customHeight="1">
      <c r="A2" s="57" t="s">
        <v>9</v>
      </c>
      <c r="B2" s="2"/>
      <c r="C2" s="8">
        <v>2008</v>
      </c>
      <c r="D2" s="8">
        <v>2009</v>
      </c>
      <c r="E2" s="8">
        <v>2010</v>
      </c>
      <c r="F2" s="8">
        <v>2011</v>
      </c>
      <c r="G2" s="8">
        <v>2012</v>
      </c>
      <c r="H2" s="8">
        <v>2013</v>
      </c>
      <c r="I2" s="24" t="s">
        <v>3</v>
      </c>
      <c r="J2" s="8" t="s">
        <v>6</v>
      </c>
      <c r="K2" s="35" t="s">
        <v>16</v>
      </c>
      <c r="L2" s="31" t="s">
        <v>6</v>
      </c>
      <c r="M2" s="30" t="s">
        <v>16</v>
      </c>
    </row>
    <row r="3" spans="1:13" ht="18">
      <c r="A3" s="57"/>
      <c r="B3" s="2">
        <v>93</v>
      </c>
      <c r="C3" s="2"/>
      <c r="D3" s="2">
        <v>1</v>
      </c>
      <c r="E3" s="2">
        <v>1</v>
      </c>
      <c r="F3" s="2">
        <v>52</v>
      </c>
      <c r="G3" s="2">
        <v>36</v>
      </c>
      <c r="H3" s="2"/>
      <c r="I3" s="25">
        <f>SUM(C3:H3)</f>
        <v>90</v>
      </c>
      <c r="J3" s="2">
        <f>SUM(F3:H3)</f>
        <v>88</v>
      </c>
      <c r="K3" s="36">
        <f>J3/20</f>
        <v>4.4</v>
      </c>
      <c r="L3" s="2">
        <v>54</v>
      </c>
      <c r="M3" s="28">
        <f>L3/20</f>
        <v>2.7</v>
      </c>
    </row>
    <row r="4" spans="1:13" ht="18">
      <c r="A4" s="57"/>
      <c r="B4" s="2">
        <v>376</v>
      </c>
      <c r="C4" s="2"/>
      <c r="D4" s="2"/>
      <c r="E4" s="2">
        <v>2</v>
      </c>
      <c r="F4" s="2">
        <v>7</v>
      </c>
      <c r="G4" s="2">
        <v>17</v>
      </c>
      <c r="H4" s="2">
        <v>1</v>
      </c>
      <c r="I4" s="25">
        <f>SUM(C4:H4)</f>
        <v>27</v>
      </c>
      <c r="J4" s="2">
        <f>SUM(F4:H4)</f>
        <v>25</v>
      </c>
      <c r="K4" s="36">
        <f aca="true" t="shared" si="0" ref="K4:K26">J4/20</f>
        <v>1.25</v>
      </c>
      <c r="L4" s="2">
        <f>SUM(C4:E4)</f>
        <v>2</v>
      </c>
      <c r="M4" s="28">
        <f>L4/20</f>
        <v>0.1</v>
      </c>
    </row>
    <row r="5" spans="1:13" ht="18">
      <c r="A5" s="57"/>
      <c r="B5" s="2">
        <v>427</v>
      </c>
      <c r="C5" s="2"/>
      <c r="D5" s="2"/>
      <c r="E5" s="2">
        <v>6</v>
      </c>
      <c r="F5" s="2">
        <v>45</v>
      </c>
      <c r="G5" s="2">
        <v>37</v>
      </c>
      <c r="H5" s="2">
        <v>2</v>
      </c>
      <c r="I5" s="25">
        <f>SUM(C5:H5)</f>
        <v>90</v>
      </c>
      <c r="J5" s="2">
        <f>SUM(F5:H5)</f>
        <v>84</v>
      </c>
      <c r="K5" s="36">
        <f t="shared" si="0"/>
        <v>4.2</v>
      </c>
      <c r="L5" s="2">
        <f>SUM(C5:E5)</f>
        <v>6</v>
      </c>
      <c r="M5" s="28">
        <f>L5/20</f>
        <v>0.3</v>
      </c>
    </row>
    <row r="6" spans="2:13" ht="18">
      <c r="B6" s="19"/>
      <c r="C6" s="19"/>
      <c r="D6" s="19"/>
      <c r="E6" s="19"/>
      <c r="F6" s="19"/>
      <c r="G6" s="19"/>
      <c r="H6" s="19"/>
      <c r="I6" s="26"/>
      <c r="J6" s="19"/>
      <c r="K6" s="36"/>
      <c r="L6" s="19"/>
      <c r="M6" s="28"/>
    </row>
    <row r="7" spans="1:13" ht="18">
      <c r="A7" s="57" t="s">
        <v>10</v>
      </c>
      <c r="B7" s="2">
        <v>150</v>
      </c>
      <c r="C7" s="2"/>
      <c r="D7" s="2">
        <v>2</v>
      </c>
      <c r="E7" s="2"/>
      <c r="F7" s="2">
        <v>12</v>
      </c>
      <c r="G7" s="2">
        <v>58</v>
      </c>
      <c r="H7" s="2">
        <v>2</v>
      </c>
      <c r="I7" s="25">
        <f aca="true" t="shared" si="1" ref="I7:I27">SUM(C7:H7)</f>
        <v>74</v>
      </c>
      <c r="J7" s="2">
        <f aca="true" t="shared" si="2" ref="J7:J27">SUM(F7:H7)</f>
        <v>72</v>
      </c>
      <c r="K7" s="36">
        <f t="shared" si="0"/>
        <v>3.6</v>
      </c>
      <c r="L7" s="2">
        <f aca="true" t="shared" si="3" ref="L7:L27">SUM(C7:E7)</f>
        <v>2</v>
      </c>
      <c r="M7" s="28">
        <f aca="true" t="shared" si="4" ref="M7:M26">L7/20</f>
        <v>0.1</v>
      </c>
    </row>
    <row r="8" spans="1:13" ht="18">
      <c r="A8" s="57"/>
      <c r="B8" s="2">
        <v>453</v>
      </c>
      <c r="C8" s="2">
        <v>1</v>
      </c>
      <c r="D8" s="2">
        <v>3</v>
      </c>
      <c r="E8" s="2">
        <v>18</v>
      </c>
      <c r="F8" s="2">
        <v>40</v>
      </c>
      <c r="G8" s="2">
        <v>61</v>
      </c>
      <c r="H8" s="2">
        <v>5</v>
      </c>
      <c r="I8" s="25">
        <f>SUM(C8:H8)</f>
        <v>128</v>
      </c>
      <c r="J8" s="2">
        <f>SUM(F8:H8)</f>
        <v>106</v>
      </c>
      <c r="K8" s="36">
        <f t="shared" si="0"/>
        <v>5.3</v>
      </c>
      <c r="L8" s="2">
        <f>SUM(C8:E8)</f>
        <v>22</v>
      </c>
      <c r="M8" s="28">
        <f>L8/20</f>
        <v>1.1</v>
      </c>
    </row>
    <row r="9" spans="1:13" ht="18">
      <c r="A9" s="57"/>
      <c r="B9" s="2">
        <v>378</v>
      </c>
      <c r="C9" s="2"/>
      <c r="D9" s="2">
        <v>5</v>
      </c>
      <c r="E9" s="2">
        <v>12</v>
      </c>
      <c r="F9" s="2">
        <v>39</v>
      </c>
      <c r="G9" s="2">
        <v>62</v>
      </c>
      <c r="H9" s="2">
        <v>1</v>
      </c>
      <c r="I9" s="25">
        <f>SUM(C9:H9)</f>
        <v>119</v>
      </c>
      <c r="J9" s="2">
        <f>SUM(F9:H9)</f>
        <v>102</v>
      </c>
      <c r="K9" s="36">
        <f t="shared" si="0"/>
        <v>5.1</v>
      </c>
      <c r="L9" s="2">
        <f>SUM(C9:E9)</f>
        <v>17</v>
      </c>
      <c r="M9" s="28">
        <f>L9/20</f>
        <v>0.85</v>
      </c>
    </row>
    <row r="10" spans="1:13" ht="18">
      <c r="A10" s="57"/>
      <c r="B10" s="2">
        <v>400</v>
      </c>
      <c r="C10" s="2"/>
      <c r="D10" s="2">
        <v>2</v>
      </c>
      <c r="E10" s="2">
        <v>1</v>
      </c>
      <c r="F10" s="2">
        <v>50</v>
      </c>
      <c r="G10" s="2">
        <v>60</v>
      </c>
      <c r="H10" s="2">
        <v>1</v>
      </c>
      <c r="I10" s="25">
        <f>SUM(C10:H10)</f>
        <v>114</v>
      </c>
      <c r="J10" s="2">
        <f>SUM(F10:H10)</f>
        <v>111</v>
      </c>
      <c r="K10" s="36">
        <f t="shared" si="0"/>
        <v>5.55</v>
      </c>
      <c r="L10" s="2">
        <f>SUM(C10:E10)</f>
        <v>3</v>
      </c>
      <c r="M10" s="28">
        <f>L10/20</f>
        <v>0.15</v>
      </c>
    </row>
    <row r="11" spans="2:13" ht="18">
      <c r="B11" s="19"/>
      <c r="C11" s="19"/>
      <c r="D11" s="19"/>
      <c r="E11" s="19"/>
      <c r="F11" s="19"/>
      <c r="G11" s="19"/>
      <c r="H11" s="19"/>
      <c r="I11" s="26"/>
      <c r="J11" s="19"/>
      <c r="K11" s="36"/>
      <c r="L11" s="19"/>
      <c r="M11" s="28"/>
    </row>
    <row r="12" spans="1:13" ht="18">
      <c r="A12" s="57" t="s">
        <v>11</v>
      </c>
      <c r="B12" s="2">
        <v>193</v>
      </c>
      <c r="C12" s="2"/>
      <c r="D12" s="2"/>
      <c r="E12" s="2">
        <v>2</v>
      </c>
      <c r="F12" s="2">
        <v>17</v>
      </c>
      <c r="G12" s="2">
        <v>40</v>
      </c>
      <c r="H12" s="2">
        <v>2</v>
      </c>
      <c r="I12" s="25">
        <f t="shared" si="1"/>
        <v>61</v>
      </c>
      <c r="J12" s="2">
        <f t="shared" si="2"/>
        <v>59</v>
      </c>
      <c r="K12" s="36">
        <f t="shared" si="0"/>
        <v>2.95</v>
      </c>
      <c r="L12" s="2">
        <f t="shared" si="3"/>
        <v>2</v>
      </c>
      <c r="M12" s="28">
        <f t="shared" si="4"/>
        <v>0.1</v>
      </c>
    </row>
    <row r="13" spans="1:13" ht="18">
      <c r="A13" s="57"/>
      <c r="B13" s="2">
        <v>232</v>
      </c>
      <c r="C13" s="2"/>
      <c r="D13" s="2"/>
      <c r="E13" s="2"/>
      <c r="F13" s="2">
        <v>10</v>
      </c>
      <c r="G13" s="2">
        <v>12</v>
      </c>
      <c r="H13" s="2"/>
      <c r="I13" s="25">
        <f t="shared" si="1"/>
        <v>22</v>
      </c>
      <c r="J13" s="2">
        <f t="shared" si="2"/>
        <v>22</v>
      </c>
      <c r="K13" s="36">
        <f t="shared" si="0"/>
        <v>1.1</v>
      </c>
      <c r="L13" s="2">
        <f t="shared" si="3"/>
        <v>0</v>
      </c>
      <c r="M13" s="28">
        <f t="shared" si="4"/>
        <v>0</v>
      </c>
    </row>
    <row r="14" spans="1:13" ht="18">
      <c r="A14" s="57"/>
      <c r="B14" s="2">
        <v>268</v>
      </c>
      <c r="C14" s="2"/>
      <c r="D14" s="2">
        <v>3</v>
      </c>
      <c r="E14" s="2"/>
      <c r="F14" s="2">
        <v>9</v>
      </c>
      <c r="G14" s="2">
        <v>48</v>
      </c>
      <c r="H14" s="2">
        <v>1</v>
      </c>
      <c r="I14" s="25">
        <f t="shared" si="1"/>
        <v>61</v>
      </c>
      <c r="J14" s="2">
        <f t="shared" si="2"/>
        <v>58</v>
      </c>
      <c r="K14" s="36">
        <f t="shared" si="0"/>
        <v>2.9</v>
      </c>
      <c r="L14" s="2">
        <f t="shared" si="3"/>
        <v>3</v>
      </c>
      <c r="M14" s="28">
        <f t="shared" si="4"/>
        <v>0.15</v>
      </c>
    </row>
    <row r="15" spans="1:13" ht="18">
      <c r="A15" s="57"/>
      <c r="B15" s="2">
        <v>272</v>
      </c>
      <c r="C15" s="2"/>
      <c r="D15" s="2"/>
      <c r="E15" s="2">
        <v>4</v>
      </c>
      <c r="F15" s="2">
        <v>10</v>
      </c>
      <c r="G15" s="2">
        <v>56</v>
      </c>
      <c r="H15" s="2">
        <v>2</v>
      </c>
      <c r="I15" s="25">
        <f t="shared" si="1"/>
        <v>72</v>
      </c>
      <c r="J15" s="2">
        <f t="shared" si="2"/>
        <v>68</v>
      </c>
      <c r="K15" s="36">
        <f t="shared" si="0"/>
        <v>3.4</v>
      </c>
      <c r="L15" s="2">
        <f t="shared" si="3"/>
        <v>4</v>
      </c>
      <c r="M15" s="28">
        <f t="shared" si="4"/>
        <v>0.2</v>
      </c>
    </row>
    <row r="16" spans="1:13" ht="18">
      <c r="A16" s="57"/>
      <c r="B16" s="2">
        <v>280</v>
      </c>
      <c r="C16" s="2"/>
      <c r="D16" s="2"/>
      <c r="E16" s="2">
        <v>2</v>
      </c>
      <c r="F16" s="2">
        <v>19</v>
      </c>
      <c r="G16" s="2">
        <v>43</v>
      </c>
      <c r="H16" s="2"/>
      <c r="I16" s="25">
        <f t="shared" si="1"/>
        <v>64</v>
      </c>
      <c r="J16" s="2">
        <f t="shared" si="2"/>
        <v>62</v>
      </c>
      <c r="K16" s="36">
        <f t="shared" si="0"/>
        <v>3.1</v>
      </c>
      <c r="L16" s="2">
        <f t="shared" si="3"/>
        <v>2</v>
      </c>
      <c r="M16" s="28">
        <f t="shared" si="4"/>
        <v>0.1</v>
      </c>
    </row>
    <row r="17" spans="1:13" ht="18">
      <c r="A17" s="57"/>
      <c r="B17" s="2">
        <v>307</v>
      </c>
      <c r="C17" s="2"/>
      <c r="D17" s="2">
        <v>1</v>
      </c>
      <c r="E17" s="2">
        <v>1</v>
      </c>
      <c r="F17" s="2">
        <v>14</v>
      </c>
      <c r="G17" s="2">
        <v>39</v>
      </c>
      <c r="H17" s="2"/>
      <c r="I17" s="25">
        <f t="shared" si="1"/>
        <v>55</v>
      </c>
      <c r="J17" s="2">
        <f t="shared" si="2"/>
        <v>53</v>
      </c>
      <c r="K17" s="36">
        <f t="shared" si="0"/>
        <v>2.65</v>
      </c>
      <c r="L17" s="2">
        <f t="shared" si="3"/>
        <v>2</v>
      </c>
      <c r="M17" s="28">
        <f t="shared" si="4"/>
        <v>0.1</v>
      </c>
    </row>
    <row r="18" spans="1:13" ht="18">
      <c r="A18" s="57"/>
      <c r="B18" s="2">
        <v>322</v>
      </c>
      <c r="C18" s="2"/>
      <c r="D18" s="2"/>
      <c r="E18" s="2">
        <v>1</v>
      </c>
      <c r="F18" s="2">
        <v>7</v>
      </c>
      <c r="G18" s="2">
        <v>22</v>
      </c>
      <c r="H18" s="2"/>
      <c r="I18" s="25">
        <f t="shared" si="1"/>
        <v>30</v>
      </c>
      <c r="J18" s="2">
        <f t="shared" si="2"/>
        <v>29</v>
      </c>
      <c r="K18" s="36">
        <f t="shared" si="0"/>
        <v>1.45</v>
      </c>
      <c r="L18" s="2">
        <f t="shared" si="3"/>
        <v>1</v>
      </c>
      <c r="M18" s="28">
        <f t="shared" si="4"/>
        <v>0.05</v>
      </c>
    </row>
    <row r="19" spans="1:13" ht="18">
      <c r="A19" s="57"/>
      <c r="B19" s="2">
        <v>439</v>
      </c>
      <c r="C19" s="2"/>
      <c r="D19" s="2"/>
      <c r="E19" s="2">
        <v>8</v>
      </c>
      <c r="F19" s="2">
        <v>37</v>
      </c>
      <c r="G19" s="2">
        <v>51</v>
      </c>
      <c r="H19" s="2"/>
      <c r="I19" s="25">
        <f>SUM(C19:H19)</f>
        <v>96</v>
      </c>
      <c r="J19" s="2">
        <f>SUM(F19:H19)</f>
        <v>88</v>
      </c>
      <c r="K19" s="36">
        <f t="shared" si="0"/>
        <v>4.4</v>
      </c>
      <c r="L19" s="2">
        <f>SUM(C19:E19)</f>
        <v>8</v>
      </c>
      <c r="M19" s="28">
        <f>L19/20</f>
        <v>0.4</v>
      </c>
    </row>
    <row r="20" spans="1:13" ht="18">
      <c r="A20" s="57"/>
      <c r="B20" s="2">
        <v>457</v>
      </c>
      <c r="C20" s="2"/>
      <c r="D20" s="2">
        <v>1</v>
      </c>
      <c r="E20" s="2">
        <v>3</v>
      </c>
      <c r="F20" s="2">
        <v>24</v>
      </c>
      <c r="G20" s="2">
        <v>38</v>
      </c>
      <c r="H20" s="2">
        <v>1</v>
      </c>
      <c r="I20" s="25">
        <f>SUM(C20:H20)</f>
        <v>67</v>
      </c>
      <c r="J20" s="2">
        <f>SUM(F20:H20)</f>
        <v>63</v>
      </c>
      <c r="K20" s="36">
        <f t="shared" si="0"/>
        <v>3.15</v>
      </c>
      <c r="L20" s="2">
        <f>SUM(C20:E20)</f>
        <v>4</v>
      </c>
      <c r="M20" s="28">
        <f>L20/20</f>
        <v>0.2</v>
      </c>
    </row>
    <row r="21" spans="1:13" ht="18.75">
      <c r="A21" s="57"/>
      <c r="B21" s="23">
        <v>240</v>
      </c>
      <c r="C21" s="23"/>
      <c r="D21" s="23"/>
      <c r="E21" s="23">
        <v>1</v>
      </c>
      <c r="F21" s="23">
        <v>1</v>
      </c>
      <c r="G21" s="23">
        <v>2</v>
      </c>
      <c r="H21" s="23"/>
      <c r="I21" s="27">
        <f>SUM(C21:H21)</f>
        <v>4</v>
      </c>
      <c r="J21" s="23">
        <f>SUM(F21:H21)</f>
        <v>3</v>
      </c>
      <c r="K21" s="36">
        <f t="shared" si="0"/>
        <v>0.15</v>
      </c>
      <c r="L21" s="23">
        <f>SUM(C21:E21)</f>
        <v>1</v>
      </c>
      <c r="M21" s="29">
        <f>L21/20</f>
        <v>0.05</v>
      </c>
    </row>
    <row r="22" spans="2:13" ht="18">
      <c r="B22" s="22"/>
      <c r="C22" s="22"/>
      <c r="D22" s="22"/>
      <c r="E22" s="22"/>
      <c r="F22" s="22"/>
      <c r="G22" s="22"/>
      <c r="H22" s="22"/>
      <c r="I22" s="22"/>
      <c r="J22" s="19"/>
      <c r="K22" s="36"/>
      <c r="L22" s="19"/>
      <c r="M22" s="19"/>
    </row>
    <row r="23" spans="1:13" ht="18">
      <c r="A23" s="57" t="s">
        <v>12</v>
      </c>
      <c r="B23" s="2">
        <v>407</v>
      </c>
      <c r="C23" s="2"/>
      <c r="D23" s="2">
        <v>1</v>
      </c>
      <c r="E23" s="2">
        <v>6</v>
      </c>
      <c r="F23" s="2">
        <v>25</v>
      </c>
      <c r="G23" s="2">
        <v>33</v>
      </c>
      <c r="H23" s="2"/>
      <c r="I23" s="25">
        <f t="shared" si="1"/>
        <v>65</v>
      </c>
      <c r="J23" s="2">
        <f t="shared" si="2"/>
        <v>58</v>
      </c>
      <c r="K23" s="36">
        <f t="shared" si="0"/>
        <v>2.9</v>
      </c>
      <c r="L23" s="2">
        <f t="shared" si="3"/>
        <v>7</v>
      </c>
      <c r="M23" s="28">
        <f t="shared" si="4"/>
        <v>0.35</v>
      </c>
    </row>
    <row r="24" spans="1:13" ht="18">
      <c r="A24" s="57"/>
      <c r="B24" s="2">
        <v>463</v>
      </c>
      <c r="C24" s="2"/>
      <c r="D24" s="2"/>
      <c r="E24" s="2">
        <v>1</v>
      </c>
      <c r="F24" s="2">
        <v>26</v>
      </c>
      <c r="G24" s="2">
        <v>18</v>
      </c>
      <c r="H24" s="2">
        <v>1</v>
      </c>
      <c r="I24" s="25">
        <f>SUM(C24:H24)</f>
        <v>46</v>
      </c>
      <c r="J24" s="2">
        <f>SUM(F24:H24)</f>
        <v>45</v>
      </c>
      <c r="K24" s="36">
        <f t="shared" si="0"/>
        <v>2.25</v>
      </c>
      <c r="L24" s="2">
        <f>SUM(C24:E24)</f>
        <v>1</v>
      </c>
      <c r="M24" s="28">
        <f>L24/20</f>
        <v>0.05</v>
      </c>
    </row>
    <row r="25" spans="2:13" ht="18">
      <c r="B25" s="19"/>
      <c r="C25" s="19"/>
      <c r="D25" s="19"/>
      <c r="E25" s="19"/>
      <c r="F25" s="19"/>
      <c r="G25" s="19"/>
      <c r="H25" s="19"/>
      <c r="I25" s="26"/>
      <c r="J25" s="19"/>
      <c r="K25" s="36"/>
      <c r="L25" s="19"/>
      <c r="M25" s="28"/>
    </row>
    <row r="26" spans="1:13" ht="18">
      <c r="A26" s="3" t="s">
        <v>13</v>
      </c>
      <c r="B26" s="2">
        <v>438</v>
      </c>
      <c r="C26" s="2"/>
      <c r="D26" s="2"/>
      <c r="E26" s="2">
        <v>4</v>
      </c>
      <c r="F26" s="2">
        <v>50</v>
      </c>
      <c r="G26" s="2">
        <v>34</v>
      </c>
      <c r="H26" s="2"/>
      <c r="I26" s="25">
        <f t="shared" si="1"/>
        <v>88</v>
      </c>
      <c r="J26" s="2">
        <f t="shared" si="2"/>
        <v>84</v>
      </c>
      <c r="K26" s="36">
        <f t="shared" si="0"/>
        <v>4.2</v>
      </c>
      <c r="L26" s="2">
        <f t="shared" si="3"/>
        <v>4</v>
      </c>
      <c r="M26" s="28">
        <f t="shared" si="4"/>
        <v>0.2</v>
      </c>
    </row>
    <row r="27" spans="2:13" ht="18">
      <c r="B27" s="19" t="s">
        <v>3</v>
      </c>
      <c r="C27" s="19">
        <f aca="true" t="shared" si="5" ref="C27:H27">SUM(C3:C26)</f>
        <v>1</v>
      </c>
      <c r="D27" s="19">
        <f t="shared" si="5"/>
        <v>19</v>
      </c>
      <c r="E27" s="19">
        <f t="shared" si="5"/>
        <v>73</v>
      </c>
      <c r="F27" s="19">
        <f t="shared" si="5"/>
        <v>494</v>
      </c>
      <c r="G27" s="19">
        <f t="shared" si="5"/>
        <v>767</v>
      </c>
      <c r="H27" s="19">
        <f t="shared" si="5"/>
        <v>19</v>
      </c>
      <c r="I27" s="26">
        <f t="shared" si="1"/>
        <v>1373</v>
      </c>
      <c r="J27" s="2">
        <f t="shared" si="2"/>
        <v>1280</v>
      </c>
      <c r="K27" s="36">
        <f>J27/15</f>
        <v>85.33333333333333</v>
      </c>
      <c r="L27" s="2">
        <f t="shared" si="3"/>
        <v>93</v>
      </c>
      <c r="M27" s="28">
        <v>3</v>
      </c>
    </row>
  </sheetData>
  <sheetProtection/>
  <mergeCells count="7">
    <mergeCell ref="A23:A24"/>
    <mergeCell ref="C1:I1"/>
    <mergeCell ref="J1:K1"/>
    <mergeCell ref="L1:M1"/>
    <mergeCell ref="A2:A5"/>
    <mergeCell ref="A7:A10"/>
    <mergeCell ref="A12:A21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4" sqref="F14"/>
    </sheetView>
  </sheetViews>
  <sheetFormatPr defaultColWidth="9.00390625" defaultRowHeight="12.75"/>
  <cols>
    <col min="9" max="9" width="10.75390625" style="0" customWidth="1"/>
    <col min="10" max="10" width="10.25390625" style="20" customWidth="1"/>
    <col min="12" max="12" width="10.00390625" style="20" customWidth="1"/>
  </cols>
  <sheetData>
    <row r="1" spans="1:12" ht="64.5" customHeight="1">
      <c r="A1" s="6"/>
      <c r="B1" s="55">
        <v>2014</v>
      </c>
      <c r="C1" s="55"/>
      <c r="D1" s="55"/>
      <c r="E1" s="55"/>
      <c r="F1" s="55"/>
      <c r="G1" s="55"/>
      <c r="H1" s="55"/>
      <c r="I1" s="60" t="s">
        <v>8</v>
      </c>
      <c r="J1" s="60"/>
      <c r="K1" s="60" t="s">
        <v>5</v>
      </c>
      <c r="L1" s="60"/>
    </row>
    <row r="2" spans="1:12" ht="18">
      <c r="A2" s="2"/>
      <c r="B2" s="8">
        <v>2008</v>
      </c>
      <c r="C2" s="8">
        <v>2009</v>
      </c>
      <c r="D2" s="8">
        <v>2010</v>
      </c>
      <c r="E2" s="8">
        <v>2011</v>
      </c>
      <c r="F2" s="8">
        <v>2012</v>
      </c>
      <c r="G2" s="8">
        <v>2013</v>
      </c>
      <c r="H2" s="9" t="s">
        <v>3</v>
      </c>
      <c r="I2" s="3" t="s">
        <v>6</v>
      </c>
      <c r="J2" s="21" t="s">
        <v>7</v>
      </c>
      <c r="K2" s="3" t="s">
        <v>6</v>
      </c>
      <c r="L2" s="21" t="s">
        <v>7</v>
      </c>
    </row>
    <row r="3" spans="1:12" ht="18">
      <c r="A3" s="2">
        <v>93</v>
      </c>
      <c r="B3" s="2"/>
      <c r="C3" s="2"/>
      <c r="D3" s="2"/>
      <c r="E3" s="2">
        <v>44</v>
      </c>
      <c r="F3" s="2">
        <v>31</v>
      </c>
      <c r="G3" s="2">
        <v>1</v>
      </c>
      <c r="H3" s="10">
        <f>SUM(B3:G3)</f>
        <v>76</v>
      </c>
      <c r="I3" s="3">
        <f>SUM(E3:G3)</f>
        <v>76</v>
      </c>
      <c r="J3" s="21">
        <f>I3/15</f>
        <v>5.066666666666666</v>
      </c>
      <c r="K3" s="3">
        <f>SUM(B3:D3)</f>
        <v>0</v>
      </c>
      <c r="L3" s="21">
        <f>K3/20</f>
        <v>0</v>
      </c>
    </row>
    <row r="4" spans="1:12" ht="18">
      <c r="A4" s="2">
        <v>150</v>
      </c>
      <c r="B4" s="2"/>
      <c r="C4" s="2"/>
      <c r="D4" s="2"/>
      <c r="E4" s="2">
        <v>8</v>
      </c>
      <c r="F4" s="2">
        <v>45</v>
      </c>
      <c r="G4" s="2"/>
      <c r="H4" s="10">
        <f aca="true" t="shared" si="0" ref="H4:H23">SUM(B4:G4)</f>
        <v>53</v>
      </c>
      <c r="I4" s="3">
        <f aca="true" t="shared" si="1" ref="I4:I23">SUM(E4:G4)</f>
        <v>53</v>
      </c>
      <c r="J4" s="21">
        <f aca="true" t="shared" si="2" ref="J4:J23">I4/15</f>
        <v>3.533333333333333</v>
      </c>
      <c r="K4" s="3">
        <f aca="true" t="shared" si="3" ref="K4:K23">SUM(B4:D4)</f>
        <v>0</v>
      </c>
      <c r="L4" s="21">
        <f aca="true" t="shared" si="4" ref="L4:L22">K4/20</f>
        <v>0</v>
      </c>
    </row>
    <row r="5" spans="1:12" ht="18">
      <c r="A5" s="2">
        <v>193</v>
      </c>
      <c r="B5" s="2"/>
      <c r="C5" s="2"/>
      <c r="D5" s="2">
        <v>2</v>
      </c>
      <c r="E5" s="2">
        <v>9</v>
      </c>
      <c r="F5" s="2">
        <v>35</v>
      </c>
      <c r="G5" s="2">
        <v>2</v>
      </c>
      <c r="H5" s="10">
        <f t="shared" si="0"/>
        <v>48</v>
      </c>
      <c r="I5" s="3">
        <f t="shared" si="1"/>
        <v>46</v>
      </c>
      <c r="J5" s="21">
        <f t="shared" si="2"/>
        <v>3.066666666666667</v>
      </c>
      <c r="K5" s="3">
        <f t="shared" si="3"/>
        <v>2</v>
      </c>
      <c r="L5" s="21">
        <f t="shared" si="4"/>
        <v>0.1</v>
      </c>
    </row>
    <row r="6" spans="1:12" ht="18">
      <c r="A6" s="2">
        <v>232</v>
      </c>
      <c r="B6" s="2"/>
      <c r="C6" s="2"/>
      <c r="D6" s="2"/>
      <c r="E6" s="2">
        <v>6</v>
      </c>
      <c r="F6" s="2">
        <v>5</v>
      </c>
      <c r="G6" s="2"/>
      <c r="H6" s="10">
        <f t="shared" si="0"/>
        <v>11</v>
      </c>
      <c r="I6" s="3">
        <f t="shared" si="1"/>
        <v>11</v>
      </c>
      <c r="J6" s="21">
        <f t="shared" si="2"/>
        <v>0.7333333333333333</v>
      </c>
      <c r="K6" s="3">
        <f t="shared" si="3"/>
        <v>0</v>
      </c>
      <c r="L6" s="21">
        <f t="shared" si="4"/>
        <v>0</v>
      </c>
    </row>
    <row r="7" spans="1:12" ht="18">
      <c r="A7" s="2">
        <v>240</v>
      </c>
      <c r="B7" s="2"/>
      <c r="C7" s="2"/>
      <c r="D7" s="2">
        <v>1</v>
      </c>
      <c r="E7" s="2"/>
      <c r="F7" s="2">
        <v>2</v>
      </c>
      <c r="G7" s="2"/>
      <c r="H7" s="10">
        <f t="shared" si="0"/>
        <v>3</v>
      </c>
      <c r="I7" s="3">
        <f t="shared" si="1"/>
        <v>2</v>
      </c>
      <c r="J7" s="21">
        <f t="shared" si="2"/>
        <v>0.13333333333333333</v>
      </c>
      <c r="K7" s="3">
        <f t="shared" si="3"/>
        <v>1</v>
      </c>
      <c r="L7" s="21">
        <f t="shared" si="4"/>
        <v>0.05</v>
      </c>
    </row>
    <row r="8" spans="1:12" ht="18">
      <c r="A8" s="2">
        <v>268</v>
      </c>
      <c r="B8" s="2"/>
      <c r="C8" s="2"/>
      <c r="D8" s="2"/>
      <c r="E8" s="2">
        <v>10</v>
      </c>
      <c r="F8" s="2">
        <v>42</v>
      </c>
      <c r="G8" s="2">
        <v>1</v>
      </c>
      <c r="H8" s="10">
        <f t="shared" si="0"/>
        <v>53</v>
      </c>
      <c r="I8" s="3">
        <f t="shared" si="1"/>
        <v>53</v>
      </c>
      <c r="J8" s="21">
        <f t="shared" si="2"/>
        <v>3.533333333333333</v>
      </c>
      <c r="K8" s="3">
        <f t="shared" si="3"/>
        <v>0</v>
      </c>
      <c r="L8" s="21">
        <f t="shared" si="4"/>
        <v>0</v>
      </c>
    </row>
    <row r="9" spans="1:12" ht="18">
      <c r="A9" s="2">
        <v>272</v>
      </c>
      <c r="B9" s="2"/>
      <c r="C9" s="2"/>
      <c r="D9" s="2">
        <v>3</v>
      </c>
      <c r="E9" s="2">
        <v>8</v>
      </c>
      <c r="F9" s="2">
        <v>51</v>
      </c>
      <c r="G9" s="2">
        <v>2</v>
      </c>
      <c r="H9" s="10">
        <f t="shared" si="0"/>
        <v>64</v>
      </c>
      <c r="I9" s="3">
        <f t="shared" si="1"/>
        <v>61</v>
      </c>
      <c r="J9" s="21">
        <f t="shared" si="2"/>
        <v>4.066666666666666</v>
      </c>
      <c r="K9" s="3">
        <f t="shared" si="3"/>
        <v>3</v>
      </c>
      <c r="L9" s="21">
        <f t="shared" si="4"/>
        <v>0.15</v>
      </c>
    </row>
    <row r="10" spans="1:12" ht="18">
      <c r="A10" s="2">
        <v>280</v>
      </c>
      <c r="B10" s="2"/>
      <c r="C10" s="2"/>
      <c r="D10" s="2">
        <v>2</v>
      </c>
      <c r="E10" s="2">
        <v>16</v>
      </c>
      <c r="F10" s="2">
        <v>39</v>
      </c>
      <c r="G10" s="2"/>
      <c r="H10" s="10">
        <f t="shared" si="0"/>
        <v>57</v>
      </c>
      <c r="I10" s="3">
        <f t="shared" si="1"/>
        <v>55</v>
      </c>
      <c r="J10" s="21">
        <f t="shared" si="2"/>
        <v>3.6666666666666665</v>
      </c>
      <c r="K10" s="3">
        <f t="shared" si="3"/>
        <v>2</v>
      </c>
      <c r="L10" s="21">
        <f t="shared" si="4"/>
        <v>0.1</v>
      </c>
    </row>
    <row r="11" spans="1:12" ht="18">
      <c r="A11" s="2">
        <v>307</v>
      </c>
      <c r="B11" s="2"/>
      <c r="C11" s="2"/>
      <c r="D11" s="2"/>
      <c r="E11" s="2">
        <v>13</v>
      </c>
      <c r="F11" s="2">
        <v>35</v>
      </c>
      <c r="G11" s="2"/>
      <c r="H11" s="10">
        <f t="shared" si="0"/>
        <v>48</v>
      </c>
      <c r="I11" s="3">
        <f t="shared" si="1"/>
        <v>48</v>
      </c>
      <c r="J11" s="21">
        <f t="shared" si="2"/>
        <v>3.2</v>
      </c>
      <c r="K11" s="3">
        <f t="shared" si="3"/>
        <v>0</v>
      </c>
      <c r="L11" s="21">
        <f t="shared" si="4"/>
        <v>0</v>
      </c>
    </row>
    <row r="12" spans="1:12" ht="18">
      <c r="A12" s="2">
        <v>322</v>
      </c>
      <c r="B12" s="2"/>
      <c r="C12" s="2"/>
      <c r="D12" s="2">
        <v>1</v>
      </c>
      <c r="E12" s="2">
        <v>6</v>
      </c>
      <c r="F12" s="2">
        <v>21</v>
      </c>
      <c r="G12" s="2"/>
      <c r="H12" s="10">
        <f t="shared" si="0"/>
        <v>28</v>
      </c>
      <c r="I12" s="3">
        <f t="shared" si="1"/>
        <v>27</v>
      </c>
      <c r="J12" s="21">
        <f t="shared" si="2"/>
        <v>1.8</v>
      </c>
      <c r="K12" s="3">
        <f t="shared" si="3"/>
        <v>1</v>
      </c>
      <c r="L12" s="21">
        <f t="shared" si="4"/>
        <v>0.05</v>
      </c>
    </row>
    <row r="13" spans="1:12" ht="18">
      <c r="A13" s="2">
        <v>376</v>
      </c>
      <c r="B13" s="2"/>
      <c r="C13" s="2"/>
      <c r="D13" s="2">
        <v>2</v>
      </c>
      <c r="E13" s="2">
        <v>4</v>
      </c>
      <c r="F13" s="2">
        <v>14</v>
      </c>
      <c r="G13" s="2"/>
      <c r="H13" s="10">
        <f t="shared" si="0"/>
        <v>20</v>
      </c>
      <c r="I13" s="3">
        <f t="shared" si="1"/>
        <v>18</v>
      </c>
      <c r="J13" s="21">
        <f t="shared" si="2"/>
        <v>1.2</v>
      </c>
      <c r="K13" s="3">
        <f t="shared" si="3"/>
        <v>2</v>
      </c>
      <c r="L13" s="21">
        <f t="shared" si="4"/>
        <v>0.1</v>
      </c>
    </row>
    <row r="14" spans="1:12" ht="18">
      <c r="A14" s="2">
        <v>378</v>
      </c>
      <c r="B14" s="2"/>
      <c r="C14" s="2">
        <v>15</v>
      </c>
      <c r="D14" s="2">
        <v>16</v>
      </c>
      <c r="E14" s="2">
        <v>45</v>
      </c>
      <c r="F14" s="2">
        <v>62</v>
      </c>
      <c r="G14" s="2">
        <v>1</v>
      </c>
      <c r="H14" s="10">
        <f t="shared" si="0"/>
        <v>139</v>
      </c>
      <c r="I14" s="3">
        <f t="shared" si="1"/>
        <v>108</v>
      </c>
      <c r="J14" s="21">
        <f t="shared" si="2"/>
        <v>7.2</v>
      </c>
      <c r="K14" s="3">
        <f t="shared" si="3"/>
        <v>31</v>
      </c>
      <c r="L14" s="21">
        <f t="shared" si="4"/>
        <v>1.55</v>
      </c>
    </row>
    <row r="15" spans="1:12" ht="18">
      <c r="A15" s="2">
        <v>400</v>
      </c>
      <c r="B15" s="2"/>
      <c r="C15" s="2">
        <v>2</v>
      </c>
      <c r="D15" s="2"/>
      <c r="E15" s="2">
        <v>51</v>
      </c>
      <c r="F15" s="2">
        <v>66</v>
      </c>
      <c r="G15" s="2">
        <v>1</v>
      </c>
      <c r="H15" s="10">
        <f t="shared" si="0"/>
        <v>120</v>
      </c>
      <c r="I15" s="3">
        <f t="shared" si="1"/>
        <v>118</v>
      </c>
      <c r="J15" s="21">
        <f t="shared" si="2"/>
        <v>7.866666666666666</v>
      </c>
      <c r="K15" s="3">
        <f t="shared" si="3"/>
        <v>2</v>
      </c>
      <c r="L15" s="21">
        <f t="shared" si="4"/>
        <v>0.1</v>
      </c>
    </row>
    <row r="16" spans="1:12" ht="18">
      <c r="A16" s="2">
        <v>407</v>
      </c>
      <c r="B16" s="2"/>
      <c r="C16" s="2">
        <v>2</v>
      </c>
      <c r="D16" s="2">
        <v>6</v>
      </c>
      <c r="E16" s="2">
        <v>25</v>
      </c>
      <c r="F16" s="2">
        <v>30</v>
      </c>
      <c r="G16" s="2"/>
      <c r="H16" s="10">
        <f t="shared" si="0"/>
        <v>63</v>
      </c>
      <c r="I16" s="3">
        <f t="shared" si="1"/>
        <v>55</v>
      </c>
      <c r="J16" s="21">
        <f t="shared" si="2"/>
        <v>3.6666666666666665</v>
      </c>
      <c r="K16" s="3">
        <f t="shared" si="3"/>
        <v>8</v>
      </c>
      <c r="L16" s="21">
        <f t="shared" si="4"/>
        <v>0.4</v>
      </c>
    </row>
    <row r="17" spans="1:12" ht="18">
      <c r="A17" s="2">
        <v>427</v>
      </c>
      <c r="B17" s="2"/>
      <c r="C17" s="2"/>
      <c r="D17" s="2">
        <v>4</v>
      </c>
      <c r="E17" s="2">
        <v>48</v>
      </c>
      <c r="F17" s="2">
        <v>35</v>
      </c>
      <c r="G17" s="2">
        <v>2</v>
      </c>
      <c r="H17" s="10">
        <f t="shared" si="0"/>
        <v>89</v>
      </c>
      <c r="I17" s="3">
        <f t="shared" si="1"/>
        <v>85</v>
      </c>
      <c r="J17" s="21">
        <f t="shared" si="2"/>
        <v>5.666666666666667</v>
      </c>
      <c r="K17" s="3">
        <f t="shared" si="3"/>
        <v>4</v>
      </c>
      <c r="L17" s="21">
        <f t="shared" si="4"/>
        <v>0.2</v>
      </c>
    </row>
    <row r="18" spans="1:12" ht="18">
      <c r="A18" s="2">
        <v>438</v>
      </c>
      <c r="B18" s="2"/>
      <c r="C18" s="2"/>
      <c r="D18" s="2">
        <v>3</v>
      </c>
      <c r="E18" s="2">
        <v>48</v>
      </c>
      <c r="F18" s="2">
        <v>30</v>
      </c>
      <c r="G18" s="2"/>
      <c r="H18" s="10">
        <f t="shared" si="0"/>
        <v>81</v>
      </c>
      <c r="I18" s="3">
        <f t="shared" si="1"/>
        <v>78</v>
      </c>
      <c r="J18" s="21">
        <f t="shared" si="2"/>
        <v>5.2</v>
      </c>
      <c r="K18" s="3">
        <f t="shared" si="3"/>
        <v>3</v>
      </c>
      <c r="L18" s="21">
        <f t="shared" si="4"/>
        <v>0.15</v>
      </c>
    </row>
    <row r="19" spans="1:12" ht="18">
      <c r="A19" s="2">
        <v>439</v>
      </c>
      <c r="B19" s="2"/>
      <c r="C19" s="2"/>
      <c r="D19" s="2">
        <v>8</v>
      </c>
      <c r="E19" s="2">
        <v>37</v>
      </c>
      <c r="F19" s="2">
        <v>48</v>
      </c>
      <c r="G19" s="2"/>
      <c r="H19" s="10">
        <f t="shared" si="0"/>
        <v>93</v>
      </c>
      <c r="I19" s="3">
        <f t="shared" si="1"/>
        <v>85</v>
      </c>
      <c r="J19" s="21">
        <f t="shared" si="2"/>
        <v>5.666666666666667</v>
      </c>
      <c r="K19" s="3">
        <f t="shared" si="3"/>
        <v>8</v>
      </c>
      <c r="L19" s="21">
        <f t="shared" si="4"/>
        <v>0.4</v>
      </c>
    </row>
    <row r="20" spans="1:12" ht="18">
      <c r="A20" s="2">
        <v>453</v>
      </c>
      <c r="B20" s="2">
        <v>1</v>
      </c>
      <c r="C20" s="2">
        <v>2</v>
      </c>
      <c r="D20" s="2">
        <v>18</v>
      </c>
      <c r="E20" s="2">
        <v>35</v>
      </c>
      <c r="F20" s="2">
        <v>42</v>
      </c>
      <c r="G20" s="2">
        <v>4</v>
      </c>
      <c r="H20" s="10">
        <f t="shared" si="0"/>
        <v>102</v>
      </c>
      <c r="I20" s="3">
        <f t="shared" si="1"/>
        <v>81</v>
      </c>
      <c r="J20" s="21">
        <f t="shared" si="2"/>
        <v>5.4</v>
      </c>
      <c r="K20" s="3">
        <f t="shared" si="3"/>
        <v>21</v>
      </c>
      <c r="L20" s="21">
        <f t="shared" si="4"/>
        <v>1.05</v>
      </c>
    </row>
    <row r="21" spans="1:12" ht="18">
      <c r="A21" s="2">
        <v>457</v>
      </c>
      <c r="B21" s="2"/>
      <c r="C21" s="2"/>
      <c r="D21" s="2"/>
      <c r="E21" s="2">
        <v>13</v>
      </c>
      <c r="F21" s="2">
        <v>27</v>
      </c>
      <c r="G21" s="2"/>
      <c r="H21" s="10">
        <f t="shared" si="0"/>
        <v>40</v>
      </c>
      <c r="I21" s="3">
        <f t="shared" si="1"/>
        <v>40</v>
      </c>
      <c r="J21" s="21">
        <f t="shared" si="2"/>
        <v>2.6666666666666665</v>
      </c>
      <c r="K21" s="3">
        <f t="shared" si="3"/>
        <v>0</v>
      </c>
      <c r="L21" s="21">
        <f t="shared" si="4"/>
        <v>0</v>
      </c>
    </row>
    <row r="22" spans="1:12" ht="18">
      <c r="A22" s="2">
        <v>463</v>
      </c>
      <c r="B22" s="2"/>
      <c r="C22" s="2"/>
      <c r="D22" s="2"/>
      <c r="E22" s="2">
        <v>25</v>
      </c>
      <c r="F22" s="2">
        <v>20</v>
      </c>
      <c r="G22" s="2">
        <v>1</v>
      </c>
      <c r="H22" s="10">
        <f t="shared" si="0"/>
        <v>46</v>
      </c>
      <c r="I22" s="3">
        <f t="shared" si="1"/>
        <v>46</v>
      </c>
      <c r="J22" s="21">
        <f t="shared" si="2"/>
        <v>3.066666666666667</v>
      </c>
      <c r="K22" s="3">
        <f t="shared" si="3"/>
        <v>0</v>
      </c>
      <c r="L22" s="21">
        <f t="shared" si="4"/>
        <v>0</v>
      </c>
    </row>
    <row r="23" spans="1:12" ht="18">
      <c r="A23" s="19" t="s">
        <v>3</v>
      </c>
      <c r="B23" s="19">
        <f aca="true" t="shared" si="5" ref="B23:G23">SUM(B3:B22)</f>
        <v>1</v>
      </c>
      <c r="C23" s="19">
        <f t="shared" si="5"/>
        <v>21</v>
      </c>
      <c r="D23" s="19">
        <f t="shared" si="5"/>
        <v>66</v>
      </c>
      <c r="E23" s="19">
        <f t="shared" si="5"/>
        <v>451</v>
      </c>
      <c r="F23" s="19">
        <f t="shared" si="5"/>
        <v>680</v>
      </c>
      <c r="G23" s="19">
        <f t="shared" si="5"/>
        <v>15</v>
      </c>
      <c r="H23" s="19">
        <f t="shared" si="0"/>
        <v>1234</v>
      </c>
      <c r="I23" s="3">
        <f t="shared" si="1"/>
        <v>1146</v>
      </c>
      <c r="J23" s="21">
        <f t="shared" si="2"/>
        <v>76.4</v>
      </c>
      <c r="K23" s="3">
        <f t="shared" si="3"/>
        <v>88</v>
      </c>
      <c r="L23" s="21">
        <v>3</v>
      </c>
    </row>
  </sheetData>
  <sheetProtection/>
  <mergeCells count="3">
    <mergeCell ref="B1:H1"/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Пользователь Windows</cp:lastModifiedBy>
  <cp:lastPrinted>2019-06-18T11:11:15Z</cp:lastPrinted>
  <dcterms:created xsi:type="dcterms:W3CDTF">2013-10-11T14:04:23Z</dcterms:created>
  <dcterms:modified xsi:type="dcterms:W3CDTF">2019-07-17T12:39:08Z</dcterms:modified>
  <cp:category/>
  <cp:version/>
  <cp:contentType/>
  <cp:contentStatus/>
</cp:coreProperties>
</file>