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0905" tabRatio="726" activeTab="0"/>
  </bookViews>
  <sheets>
    <sheet name="1" sheetId="1" r:id="rId1"/>
  </sheets>
  <definedNames>
    <definedName name="_xlnm.Print_Titles" localSheetId="0">'1'!$7:$8</definedName>
    <definedName name="_xlnm.Print_Area" localSheetId="0">'1'!$A$1:$AG$31</definedName>
  </definedNames>
  <calcPr fullCalcOnLoad="1"/>
</workbook>
</file>

<file path=xl/sharedStrings.xml><?xml version="1.0" encoding="utf-8"?>
<sst xmlns="http://schemas.openxmlformats.org/spreadsheetml/2006/main" count="50" uniqueCount="22">
  <si>
    <t xml:space="preserve">Всього </t>
  </si>
  <si>
    <t xml:space="preserve"> № з/п</t>
  </si>
  <si>
    <t>1 кл.</t>
  </si>
  <si>
    <t>2 кл.</t>
  </si>
  <si>
    <t>3 кл.</t>
  </si>
  <si>
    <t>4 кл.</t>
  </si>
  <si>
    <t>разом                        1-4 кл.</t>
  </si>
  <si>
    <t>5 кл.</t>
  </si>
  <si>
    <t>6 кл.</t>
  </si>
  <si>
    <t>7 кл.</t>
  </si>
  <si>
    <t>8 кл.</t>
  </si>
  <si>
    <t>9 кл.</t>
  </si>
  <si>
    <t>разом               5-9 кл.</t>
  </si>
  <si>
    <t>10 кл.</t>
  </si>
  <si>
    <t>11 кл.</t>
  </si>
  <si>
    <t>разом                  10-11 кл.</t>
  </si>
  <si>
    <t>всього</t>
  </si>
  <si>
    <t>кл.</t>
  </si>
  <si>
    <t>уч.</t>
  </si>
  <si>
    <t>ЗНЗ</t>
  </si>
  <si>
    <t>середня наповнюва-ність</t>
  </si>
  <si>
    <t>Мережа 
закладів загальної середньої освіти Індустріального району м. Харкова 
на 2018/2019 навчальний рік станом на 05.09.2018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</si>
</sst>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422]d\ mmmm\ yyyy&quot; р.&quot;"/>
    <numFmt numFmtId="202" formatCode="[$-F400]h:mm:ss\ AM/PM"/>
    <numFmt numFmtId="203" formatCode="0.00;[Red]0.00"/>
    <numFmt numFmtId="204" formatCode="0.0;[Red]0.0"/>
    <numFmt numFmtId="205" formatCode="0.0000"/>
    <numFmt numFmtId="206" formatCode="0.000"/>
    <numFmt numFmtId="207" formatCode="#,##0.0"/>
    <numFmt numFmtId="208" formatCode="#,##0.000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51"/>
      <name val="Arial Cyr"/>
      <family val="0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0"/>
      <name val="Cambria"/>
      <family val="2"/>
    </font>
    <font>
      <sz val="11"/>
      <color indexed="60"/>
      <name val="Calibri"/>
      <family val="2"/>
    </font>
    <font>
      <u val="single"/>
      <sz val="10"/>
      <color indexed="6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" fontId="2" fillId="33" borderId="10" xfId="58" applyNumberFormat="1" applyFont="1" applyFill="1" applyBorder="1" applyAlignment="1">
      <alignment horizontal="center" vertical="center"/>
      <protection/>
    </xf>
    <xf numFmtId="3" fontId="2" fillId="33" borderId="0" xfId="0" applyNumberFormat="1" applyFont="1" applyFill="1" applyAlignment="1">
      <alignment vertical="center"/>
    </xf>
    <xf numFmtId="3" fontId="2" fillId="33" borderId="10" xfId="58" applyNumberFormat="1" applyFont="1" applyFill="1" applyBorder="1" applyAlignment="1">
      <alignment horizontal="right" vertical="center"/>
      <protection/>
    </xf>
    <xf numFmtId="3" fontId="1" fillId="33" borderId="10" xfId="58" applyNumberFormat="1" applyFont="1" applyFill="1" applyBorder="1" applyAlignment="1">
      <alignment horizontal="right" vertical="center"/>
      <protection/>
    </xf>
    <xf numFmtId="207" fontId="1" fillId="33" borderId="10" xfId="58" applyNumberFormat="1" applyFont="1" applyFill="1" applyBorder="1" applyAlignment="1" applyProtection="1">
      <alignment horizontal="right" vertical="center"/>
      <protection locked="0"/>
    </xf>
    <xf numFmtId="3" fontId="1" fillId="33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3" fontId="2" fillId="33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3" fontId="3" fillId="33" borderId="0" xfId="0" applyNumberFormat="1" applyFont="1" applyFill="1" applyAlignment="1">
      <alignment vertical="center"/>
    </xf>
    <xf numFmtId="0" fontId="2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3" fontId="1" fillId="33" borderId="0" xfId="0" applyNumberFormat="1" applyFont="1" applyFill="1" applyAlignment="1" applyProtection="1">
      <alignment horizontal="center" vertical="center" wrapText="1"/>
      <protection locked="0"/>
    </xf>
    <xf numFmtId="3" fontId="1" fillId="33" borderId="0" xfId="0" applyNumberFormat="1" applyFont="1" applyFill="1" applyBorder="1" applyAlignment="1">
      <alignment horizontal="center" wrapText="1"/>
    </xf>
    <xf numFmtId="3" fontId="2" fillId="33" borderId="0" xfId="0" applyNumberFormat="1" applyFont="1" applyFill="1" applyAlignment="1">
      <alignment horizontal="right" vertical="center"/>
    </xf>
    <xf numFmtId="0" fontId="2" fillId="33" borderId="0" xfId="0" applyFont="1" applyFill="1" applyAlignment="1">
      <alignment horizontal="right"/>
    </xf>
    <xf numFmtId="3" fontId="1" fillId="33" borderId="0" xfId="0" applyNumberFormat="1" applyFont="1" applyFill="1" applyAlignment="1">
      <alignment horizontal="right" vertical="center"/>
    </xf>
    <xf numFmtId="3" fontId="1" fillId="33" borderId="0" xfId="0" applyNumberFormat="1" applyFont="1" applyFill="1" applyAlignment="1" applyProtection="1">
      <alignment horizontal="center" vertical="center" wrapText="1"/>
      <protection locked="0"/>
    </xf>
    <xf numFmtId="3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3" fontId="1" fillId="33" borderId="0" xfId="0" applyNumberFormat="1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 wrapText="1"/>
    </xf>
    <xf numFmtId="3" fontId="1" fillId="33" borderId="10" xfId="58" applyNumberFormat="1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[0]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_Сеть школ_05.09.201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9"/>
        </patternFill>
      </fill>
    </dxf>
    <dxf>
      <font>
        <color indexed="9"/>
      </font>
    </dxf>
    <dxf>
      <font>
        <color indexed="22"/>
      </font>
    </dxf>
    <dxf>
      <font>
        <color rgb="FFC0C0C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бычная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AG30"/>
  <sheetViews>
    <sheetView tabSelected="1" view="pageBreakPreview" zoomScale="70" zoomScaleNormal="70" zoomScaleSheetLayoutView="70" zoomScalePageLayoutView="0" workbookViewId="0" topLeftCell="A1">
      <selection activeCell="AF2" sqref="AF2"/>
    </sheetView>
  </sheetViews>
  <sheetFormatPr defaultColWidth="9.00390625" defaultRowHeight="12.75"/>
  <cols>
    <col min="1" max="1" width="3.75390625" style="2" customWidth="1"/>
    <col min="2" max="2" width="6.625" style="2" customWidth="1"/>
    <col min="3" max="3" width="4.875" style="2" customWidth="1"/>
    <col min="4" max="4" width="7.875" style="2" customWidth="1"/>
    <col min="5" max="5" width="5.25390625" style="2" customWidth="1"/>
    <col min="6" max="6" width="7.875" style="2" customWidth="1"/>
    <col min="7" max="7" width="4.75390625" style="2" customWidth="1"/>
    <col min="8" max="8" width="8.625" style="2" customWidth="1"/>
    <col min="9" max="9" width="4.75390625" style="2" customWidth="1"/>
    <col min="10" max="10" width="8.125" style="2" customWidth="1"/>
    <col min="11" max="11" width="7.00390625" style="2" customWidth="1"/>
    <col min="12" max="12" width="8.375" style="2" customWidth="1"/>
    <col min="13" max="13" width="4.875" style="2" customWidth="1"/>
    <col min="14" max="14" width="7.875" style="2" customWidth="1"/>
    <col min="15" max="15" width="4.75390625" style="2" customWidth="1"/>
    <col min="16" max="16" width="9.00390625" style="2" customWidth="1"/>
    <col min="17" max="17" width="5.125" style="2" customWidth="1"/>
    <col min="18" max="18" width="7.875" style="2" customWidth="1"/>
    <col min="19" max="19" width="4.875" style="2" customWidth="1"/>
    <col min="20" max="20" width="8.00390625" style="2" customWidth="1"/>
    <col min="21" max="21" width="4.875" style="2" customWidth="1"/>
    <col min="22" max="23" width="6.875" style="2" customWidth="1"/>
    <col min="24" max="24" width="8.375" style="2" customWidth="1"/>
    <col min="25" max="25" width="5.25390625" style="2" customWidth="1"/>
    <col min="26" max="26" width="6.625" style="2" customWidth="1"/>
    <col min="27" max="27" width="5.625" style="2" customWidth="1"/>
    <col min="28" max="28" width="6.75390625" style="2" customWidth="1"/>
    <col min="29" max="29" width="4.875" style="2" customWidth="1"/>
    <col min="30" max="30" width="8.125" style="2" customWidth="1"/>
    <col min="31" max="31" width="7.125" style="6" customWidth="1"/>
    <col min="32" max="32" width="9.125" style="6" customWidth="1"/>
    <col min="33" max="33" width="9.25390625" style="6" customWidth="1"/>
    <col min="34" max="16384" width="9.125" style="2" customWidth="1"/>
  </cols>
  <sheetData>
    <row r="1" spans="28:33" s="17" customFormat="1" ht="15.75">
      <c r="AB1" s="18"/>
      <c r="AE1" s="19"/>
      <c r="AF1" s="19"/>
      <c r="AG1" s="19"/>
    </row>
    <row r="2" ht="15.75">
      <c r="AC2" s="8"/>
    </row>
    <row r="3" spans="1:33" ht="64.5" customHeight="1">
      <c r="A3" s="20" t="s">
        <v>21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ht="9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33" ht="15.7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ht="5.2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1.5" customHeight="1">
      <c r="A7" s="24" t="s">
        <v>1</v>
      </c>
      <c r="B7" s="24" t="s">
        <v>19</v>
      </c>
      <c r="C7" s="21" t="s">
        <v>2</v>
      </c>
      <c r="D7" s="21"/>
      <c r="E7" s="21" t="s">
        <v>3</v>
      </c>
      <c r="F7" s="21"/>
      <c r="G7" s="21" t="s">
        <v>4</v>
      </c>
      <c r="H7" s="21"/>
      <c r="I7" s="21" t="s">
        <v>5</v>
      </c>
      <c r="J7" s="21"/>
      <c r="K7" s="24" t="s">
        <v>6</v>
      </c>
      <c r="L7" s="24"/>
      <c r="M7" s="21" t="s">
        <v>7</v>
      </c>
      <c r="N7" s="21"/>
      <c r="O7" s="21" t="s">
        <v>8</v>
      </c>
      <c r="P7" s="21"/>
      <c r="Q7" s="21" t="s">
        <v>9</v>
      </c>
      <c r="R7" s="21"/>
      <c r="S7" s="21" t="s">
        <v>10</v>
      </c>
      <c r="T7" s="21"/>
      <c r="U7" s="21" t="s">
        <v>11</v>
      </c>
      <c r="V7" s="21"/>
      <c r="W7" s="24" t="s">
        <v>12</v>
      </c>
      <c r="X7" s="24"/>
      <c r="Y7" s="21" t="s">
        <v>13</v>
      </c>
      <c r="Z7" s="21"/>
      <c r="AA7" s="21" t="s">
        <v>14</v>
      </c>
      <c r="AB7" s="21"/>
      <c r="AC7" s="24" t="s">
        <v>15</v>
      </c>
      <c r="AD7" s="24"/>
      <c r="AE7" s="25" t="s">
        <v>16</v>
      </c>
      <c r="AF7" s="25"/>
      <c r="AG7" s="26" t="s">
        <v>20</v>
      </c>
    </row>
    <row r="8" spans="1:33" ht="39.75" customHeight="1">
      <c r="A8" s="24"/>
      <c r="B8" s="24"/>
      <c r="C8" s="9" t="s">
        <v>17</v>
      </c>
      <c r="D8" s="9" t="s">
        <v>18</v>
      </c>
      <c r="E8" s="9" t="s">
        <v>17</v>
      </c>
      <c r="F8" s="9" t="s">
        <v>18</v>
      </c>
      <c r="G8" s="9" t="s">
        <v>17</v>
      </c>
      <c r="H8" s="9" t="s">
        <v>18</v>
      </c>
      <c r="I8" s="9" t="s">
        <v>17</v>
      </c>
      <c r="J8" s="9" t="s">
        <v>18</v>
      </c>
      <c r="K8" s="9" t="s">
        <v>17</v>
      </c>
      <c r="L8" s="9" t="s">
        <v>18</v>
      </c>
      <c r="M8" s="9" t="s">
        <v>17</v>
      </c>
      <c r="N8" s="9" t="s">
        <v>18</v>
      </c>
      <c r="O8" s="9" t="s">
        <v>17</v>
      </c>
      <c r="P8" s="9" t="s">
        <v>18</v>
      </c>
      <c r="Q8" s="9" t="s">
        <v>17</v>
      </c>
      <c r="R8" s="9" t="s">
        <v>18</v>
      </c>
      <c r="S8" s="9" t="s">
        <v>17</v>
      </c>
      <c r="T8" s="9" t="s">
        <v>18</v>
      </c>
      <c r="U8" s="9" t="s">
        <v>17</v>
      </c>
      <c r="V8" s="9" t="s">
        <v>18</v>
      </c>
      <c r="W8" s="9" t="s">
        <v>17</v>
      </c>
      <c r="X8" s="9" t="s">
        <v>18</v>
      </c>
      <c r="Y8" s="9" t="s">
        <v>17</v>
      </c>
      <c r="Z8" s="9" t="s">
        <v>18</v>
      </c>
      <c r="AA8" s="9" t="s">
        <v>17</v>
      </c>
      <c r="AB8" s="9" t="s">
        <v>18</v>
      </c>
      <c r="AC8" s="9" t="s">
        <v>17</v>
      </c>
      <c r="AD8" s="9" t="s">
        <v>18</v>
      </c>
      <c r="AE8" s="10" t="s">
        <v>17</v>
      </c>
      <c r="AF8" s="10" t="s">
        <v>18</v>
      </c>
      <c r="AG8" s="26"/>
    </row>
    <row r="9" spans="1:33" ht="15.75">
      <c r="A9" s="1">
        <v>1</v>
      </c>
      <c r="B9" s="1">
        <v>15</v>
      </c>
      <c r="C9" s="11">
        <v>2</v>
      </c>
      <c r="D9" s="11">
        <v>73</v>
      </c>
      <c r="E9" s="11">
        <v>2</v>
      </c>
      <c r="F9" s="11">
        <v>59</v>
      </c>
      <c r="G9" s="11">
        <v>2</v>
      </c>
      <c r="H9" s="11">
        <v>69</v>
      </c>
      <c r="I9" s="11">
        <v>2</v>
      </c>
      <c r="J9" s="11">
        <v>73</v>
      </c>
      <c r="K9" s="3">
        <f aca="true" t="shared" si="0" ref="K9:L26">C9+E9+G9+I9</f>
        <v>8</v>
      </c>
      <c r="L9" s="3">
        <f t="shared" si="0"/>
        <v>274</v>
      </c>
      <c r="M9" s="13">
        <v>1</v>
      </c>
      <c r="N9" s="13">
        <v>29</v>
      </c>
      <c r="O9" s="7">
        <v>2</v>
      </c>
      <c r="P9" s="7">
        <v>71</v>
      </c>
      <c r="Q9" s="7">
        <v>2</v>
      </c>
      <c r="R9" s="7">
        <v>70</v>
      </c>
      <c r="S9" s="7">
        <v>2</v>
      </c>
      <c r="T9" s="7">
        <v>44</v>
      </c>
      <c r="U9" s="7">
        <v>2</v>
      </c>
      <c r="V9" s="7">
        <v>46</v>
      </c>
      <c r="W9" s="3">
        <f aca="true" t="shared" si="1" ref="W9:X26">M9+O9+Q9+S9+U9</f>
        <v>9</v>
      </c>
      <c r="X9" s="3">
        <f t="shared" si="1"/>
        <v>260</v>
      </c>
      <c r="Y9" s="7">
        <v>1</v>
      </c>
      <c r="Z9" s="7">
        <v>36</v>
      </c>
      <c r="AA9" s="7">
        <v>1</v>
      </c>
      <c r="AB9" s="7">
        <v>33</v>
      </c>
      <c r="AC9" s="3">
        <f aca="true" t="shared" si="2" ref="AC9:AD26">Y9+AA9</f>
        <v>2</v>
      </c>
      <c r="AD9" s="3">
        <f t="shared" si="2"/>
        <v>69</v>
      </c>
      <c r="AE9" s="4">
        <f aca="true" t="shared" si="3" ref="AE9:AE26">AC9+W9+K9</f>
        <v>19</v>
      </c>
      <c r="AF9" s="4">
        <f aca="true" t="shared" si="4" ref="AF9:AF26">AD9+X9+L9</f>
        <v>603</v>
      </c>
      <c r="AG9" s="5">
        <f>ROUND(AF9/AE9,1)</f>
        <v>31.7</v>
      </c>
    </row>
    <row r="10" spans="1:33" ht="15.75">
      <c r="A10" s="1">
        <v>2</v>
      </c>
      <c r="B10" s="1">
        <v>26</v>
      </c>
      <c r="C10" s="11">
        <v>2</v>
      </c>
      <c r="D10" s="11">
        <v>55</v>
      </c>
      <c r="E10" s="11">
        <v>2</v>
      </c>
      <c r="F10" s="11">
        <v>59</v>
      </c>
      <c r="G10" s="11">
        <v>2</v>
      </c>
      <c r="H10" s="11">
        <v>65</v>
      </c>
      <c r="I10" s="11">
        <v>2</v>
      </c>
      <c r="J10" s="11">
        <v>70</v>
      </c>
      <c r="K10" s="3">
        <f t="shared" si="0"/>
        <v>8</v>
      </c>
      <c r="L10" s="3">
        <f t="shared" si="0"/>
        <v>249</v>
      </c>
      <c r="M10" s="13">
        <v>2</v>
      </c>
      <c r="N10" s="13">
        <v>57</v>
      </c>
      <c r="O10" s="7">
        <v>2</v>
      </c>
      <c r="P10" s="7">
        <v>60</v>
      </c>
      <c r="Q10" s="7">
        <v>3</v>
      </c>
      <c r="R10" s="7">
        <v>84</v>
      </c>
      <c r="S10" s="7">
        <v>2</v>
      </c>
      <c r="T10" s="7">
        <v>57</v>
      </c>
      <c r="U10" s="7">
        <v>1</v>
      </c>
      <c r="V10" s="7">
        <v>31</v>
      </c>
      <c r="W10" s="3">
        <f t="shared" si="1"/>
        <v>10</v>
      </c>
      <c r="X10" s="3">
        <f t="shared" si="1"/>
        <v>289</v>
      </c>
      <c r="Y10" s="7">
        <v>1</v>
      </c>
      <c r="Z10" s="7">
        <v>30</v>
      </c>
      <c r="AA10" s="7">
        <v>1</v>
      </c>
      <c r="AB10" s="7">
        <v>28</v>
      </c>
      <c r="AC10" s="3">
        <f t="shared" si="2"/>
        <v>2</v>
      </c>
      <c r="AD10" s="3">
        <f t="shared" si="2"/>
        <v>58</v>
      </c>
      <c r="AE10" s="4">
        <f t="shared" si="3"/>
        <v>20</v>
      </c>
      <c r="AF10" s="4">
        <f t="shared" si="4"/>
        <v>596</v>
      </c>
      <c r="AG10" s="5">
        <f aca="true" t="shared" si="5" ref="AG10:AG27">ROUND(AF10/AE10,1)</f>
        <v>29.8</v>
      </c>
    </row>
    <row r="11" spans="1:33" ht="15.75">
      <c r="A11" s="1">
        <v>3</v>
      </c>
      <c r="B11" s="1">
        <v>40</v>
      </c>
      <c r="C11" s="11">
        <v>1</v>
      </c>
      <c r="D11" s="11">
        <v>36</v>
      </c>
      <c r="E11" s="11">
        <v>2</v>
      </c>
      <c r="F11" s="11">
        <v>64</v>
      </c>
      <c r="G11" s="11">
        <v>2</v>
      </c>
      <c r="H11" s="11">
        <v>52</v>
      </c>
      <c r="I11" s="11">
        <v>2</v>
      </c>
      <c r="J11" s="11">
        <v>58</v>
      </c>
      <c r="K11" s="3">
        <f t="shared" si="0"/>
        <v>7</v>
      </c>
      <c r="L11" s="3">
        <f t="shared" si="0"/>
        <v>210</v>
      </c>
      <c r="M11" s="13">
        <v>1</v>
      </c>
      <c r="N11" s="13">
        <v>32</v>
      </c>
      <c r="O11" s="7">
        <v>2</v>
      </c>
      <c r="P11" s="7">
        <v>45</v>
      </c>
      <c r="Q11" s="7">
        <v>1</v>
      </c>
      <c r="R11" s="7">
        <v>35</v>
      </c>
      <c r="S11" s="7">
        <v>1</v>
      </c>
      <c r="T11" s="7">
        <v>34</v>
      </c>
      <c r="U11" s="7">
        <v>2</v>
      </c>
      <c r="V11" s="7">
        <v>46</v>
      </c>
      <c r="W11" s="3">
        <f t="shared" si="1"/>
        <v>7</v>
      </c>
      <c r="X11" s="3">
        <f t="shared" si="1"/>
        <v>192</v>
      </c>
      <c r="Y11" s="7">
        <v>1</v>
      </c>
      <c r="Z11" s="7">
        <v>25</v>
      </c>
      <c r="AA11" s="7">
        <v>1</v>
      </c>
      <c r="AB11" s="7">
        <v>24</v>
      </c>
      <c r="AC11" s="3">
        <f t="shared" si="2"/>
        <v>2</v>
      </c>
      <c r="AD11" s="3">
        <f t="shared" si="2"/>
        <v>49</v>
      </c>
      <c r="AE11" s="4">
        <f t="shared" si="3"/>
        <v>16</v>
      </c>
      <c r="AF11" s="4">
        <f t="shared" si="4"/>
        <v>451</v>
      </c>
      <c r="AG11" s="5">
        <f t="shared" si="5"/>
        <v>28.2</v>
      </c>
    </row>
    <row r="12" spans="1:33" ht="15.75">
      <c r="A12" s="1">
        <v>4</v>
      </c>
      <c r="B12" s="1">
        <v>70</v>
      </c>
      <c r="C12" s="11">
        <v>3</v>
      </c>
      <c r="D12" s="11">
        <v>103</v>
      </c>
      <c r="E12" s="11">
        <v>3</v>
      </c>
      <c r="F12" s="11">
        <v>98</v>
      </c>
      <c r="G12" s="11">
        <v>3</v>
      </c>
      <c r="H12" s="11">
        <v>104</v>
      </c>
      <c r="I12" s="11">
        <v>4</v>
      </c>
      <c r="J12" s="11">
        <v>121</v>
      </c>
      <c r="K12" s="3">
        <f t="shared" si="0"/>
        <v>13</v>
      </c>
      <c r="L12" s="3">
        <f t="shared" si="0"/>
        <v>426</v>
      </c>
      <c r="M12" s="7">
        <v>3</v>
      </c>
      <c r="N12" s="7">
        <v>101</v>
      </c>
      <c r="O12" s="7">
        <v>4</v>
      </c>
      <c r="P12" s="7">
        <v>103</v>
      </c>
      <c r="Q12" s="7">
        <v>3</v>
      </c>
      <c r="R12" s="7">
        <v>93</v>
      </c>
      <c r="S12" s="7">
        <v>3</v>
      </c>
      <c r="T12" s="7">
        <v>95</v>
      </c>
      <c r="U12" s="7">
        <v>3</v>
      </c>
      <c r="V12" s="7">
        <v>90</v>
      </c>
      <c r="W12" s="3">
        <f t="shared" si="1"/>
        <v>16</v>
      </c>
      <c r="X12" s="3">
        <f t="shared" si="1"/>
        <v>482</v>
      </c>
      <c r="Y12" s="7">
        <v>1</v>
      </c>
      <c r="Z12" s="7">
        <v>36</v>
      </c>
      <c r="AA12" s="7">
        <v>1</v>
      </c>
      <c r="AB12" s="7">
        <v>32</v>
      </c>
      <c r="AC12" s="3">
        <f t="shared" si="2"/>
        <v>2</v>
      </c>
      <c r="AD12" s="3">
        <f t="shared" si="2"/>
        <v>68</v>
      </c>
      <c r="AE12" s="4">
        <f t="shared" si="3"/>
        <v>31</v>
      </c>
      <c r="AF12" s="4">
        <f t="shared" si="4"/>
        <v>976</v>
      </c>
      <c r="AG12" s="5">
        <f t="shared" si="5"/>
        <v>31.5</v>
      </c>
    </row>
    <row r="13" spans="1:33" ht="15.75">
      <c r="A13" s="1">
        <v>5</v>
      </c>
      <c r="B13" s="1">
        <v>71</v>
      </c>
      <c r="C13" s="11">
        <v>2</v>
      </c>
      <c r="D13" s="11">
        <v>51</v>
      </c>
      <c r="E13" s="11">
        <v>2</v>
      </c>
      <c r="F13" s="11">
        <v>60</v>
      </c>
      <c r="G13" s="11">
        <v>2</v>
      </c>
      <c r="H13" s="11">
        <v>49</v>
      </c>
      <c r="I13" s="11">
        <v>2</v>
      </c>
      <c r="J13" s="11">
        <v>73</v>
      </c>
      <c r="K13" s="3">
        <f t="shared" si="0"/>
        <v>8</v>
      </c>
      <c r="L13" s="3">
        <f t="shared" si="0"/>
        <v>233</v>
      </c>
      <c r="M13" s="7">
        <v>2</v>
      </c>
      <c r="N13" s="7">
        <v>58</v>
      </c>
      <c r="O13" s="7">
        <v>2</v>
      </c>
      <c r="P13" s="7">
        <v>41</v>
      </c>
      <c r="Q13" s="7">
        <v>1</v>
      </c>
      <c r="R13" s="7">
        <v>36</v>
      </c>
      <c r="S13" s="7">
        <v>1</v>
      </c>
      <c r="T13" s="7">
        <v>32</v>
      </c>
      <c r="U13" s="7">
        <v>1</v>
      </c>
      <c r="V13" s="7">
        <v>33</v>
      </c>
      <c r="W13" s="3">
        <f t="shared" si="1"/>
        <v>7</v>
      </c>
      <c r="X13" s="3">
        <f t="shared" si="1"/>
        <v>200</v>
      </c>
      <c r="Y13" s="7">
        <v>1</v>
      </c>
      <c r="Z13" s="7">
        <v>27</v>
      </c>
      <c r="AA13" s="7">
        <v>1</v>
      </c>
      <c r="AB13" s="7">
        <v>30</v>
      </c>
      <c r="AC13" s="3">
        <f t="shared" si="2"/>
        <v>2</v>
      </c>
      <c r="AD13" s="3">
        <f t="shared" si="2"/>
        <v>57</v>
      </c>
      <c r="AE13" s="4">
        <f t="shared" si="3"/>
        <v>17</v>
      </c>
      <c r="AF13" s="4">
        <f t="shared" si="4"/>
        <v>490</v>
      </c>
      <c r="AG13" s="5">
        <f t="shared" si="5"/>
        <v>28.8</v>
      </c>
    </row>
    <row r="14" spans="1:33" ht="15.75">
      <c r="A14" s="1">
        <v>6</v>
      </c>
      <c r="B14" s="1">
        <v>75</v>
      </c>
      <c r="C14" s="14">
        <v>3</v>
      </c>
      <c r="D14" s="14">
        <v>98</v>
      </c>
      <c r="E14" s="14">
        <v>3</v>
      </c>
      <c r="F14" s="14">
        <v>86</v>
      </c>
      <c r="G14" s="14">
        <v>3</v>
      </c>
      <c r="H14" s="14">
        <v>84</v>
      </c>
      <c r="I14" s="14">
        <v>3</v>
      </c>
      <c r="J14" s="14">
        <v>92</v>
      </c>
      <c r="K14" s="3">
        <f t="shared" si="0"/>
        <v>12</v>
      </c>
      <c r="L14" s="3">
        <f t="shared" si="0"/>
        <v>360</v>
      </c>
      <c r="M14" s="7">
        <v>3</v>
      </c>
      <c r="N14" s="7">
        <v>92</v>
      </c>
      <c r="O14" s="7">
        <v>3</v>
      </c>
      <c r="P14" s="7">
        <v>83</v>
      </c>
      <c r="Q14" s="7">
        <v>2</v>
      </c>
      <c r="R14" s="7">
        <v>61</v>
      </c>
      <c r="S14" s="7">
        <v>3</v>
      </c>
      <c r="T14" s="7">
        <v>67</v>
      </c>
      <c r="U14" s="7">
        <v>3</v>
      </c>
      <c r="V14" s="7">
        <v>76</v>
      </c>
      <c r="W14" s="3">
        <f t="shared" si="1"/>
        <v>14</v>
      </c>
      <c r="X14" s="3">
        <f t="shared" si="1"/>
        <v>379</v>
      </c>
      <c r="Y14" s="7">
        <v>1</v>
      </c>
      <c r="Z14" s="7">
        <v>29</v>
      </c>
      <c r="AA14" s="7">
        <v>2</v>
      </c>
      <c r="AB14" s="7">
        <v>47</v>
      </c>
      <c r="AC14" s="3">
        <f t="shared" si="2"/>
        <v>3</v>
      </c>
      <c r="AD14" s="3">
        <f t="shared" si="2"/>
        <v>76</v>
      </c>
      <c r="AE14" s="4">
        <f t="shared" si="3"/>
        <v>29</v>
      </c>
      <c r="AF14" s="4">
        <f t="shared" si="4"/>
        <v>815</v>
      </c>
      <c r="AG14" s="5">
        <f t="shared" si="5"/>
        <v>28.1</v>
      </c>
    </row>
    <row r="15" spans="1:33" ht="15.75">
      <c r="A15" s="1">
        <v>7</v>
      </c>
      <c r="B15" s="1">
        <v>80</v>
      </c>
      <c r="C15" s="11">
        <v>3</v>
      </c>
      <c r="D15" s="11">
        <v>95</v>
      </c>
      <c r="E15" s="11">
        <v>3</v>
      </c>
      <c r="F15" s="11">
        <v>99</v>
      </c>
      <c r="G15" s="11">
        <v>3</v>
      </c>
      <c r="H15" s="11">
        <v>86</v>
      </c>
      <c r="I15" s="11">
        <v>3</v>
      </c>
      <c r="J15" s="11">
        <v>84</v>
      </c>
      <c r="K15" s="3">
        <f t="shared" si="0"/>
        <v>12</v>
      </c>
      <c r="L15" s="3">
        <f t="shared" si="0"/>
        <v>364</v>
      </c>
      <c r="M15" s="7">
        <v>3</v>
      </c>
      <c r="N15" s="7">
        <v>85</v>
      </c>
      <c r="O15" s="7">
        <v>3</v>
      </c>
      <c r="P15" s="7">
        <v>82</v>
      </c>
      <c r="Q15" s="7">
        <v>3</v>
      </c>
      <c r="R15" s="7">
        <v>73</v>
      </c>
      <c r="S15" s="7">
        <v>2</v>
      </c>
      <c r="T15" s="7">
        <v>62</v>
      </c>
      <c r="U15" s="7">
        <v>3</v>
      </c>
      <c r="V15" s="7">
        <v>79</v>
      </c>
      <c r="W15" s="3">
        <f t="shared" si="1"/>
        <v>14</v>
      </c>
      <c r="X15" s="3">
        <f t="shared" si="1"/>
        <v>381</v>
      </c>
      <c r="Y15" s="7">
        <v>2</v>
      </c>
      <c r="Z15" s="7">
        <v>56</v>
      </c>
      <c r="AA15" s="7">
        <v>1</v>
      </c>
      <c r="AB15" s="7">
        <v>31</v>
      </c>
      <c r="AC15" s="3">
        <f t="shared" si="2"/>
        <v>3</v>
      </c>
      <c r="AD15" s="3">
        <f t="shared" si="2"/>
        <v>87</v>
      </c>
      <c r="AE15" s="4">
        <f>AC15+W15+K15</f>
        <v>29</v>
      </c>
      <c r="AF15" s="4">
        <f t="shared" si="4"/>
        <v>832</v>
      </c>
      <c r="AG15" s="5">
        <f t="shared" si="5"/>
        <v>28.7</v>
      </c>
    </row>
    <row r="16" spans="1:33" ht="15.75">
      <c r="A16" s="1">
        <v>8</v>
      </c>
      <c r="B16" s="1">
        <v>85</v>
      </c>
      <c r="C16" s="11">
        <v>4</v>
      </c>
      <c r="D16" s="11">
        <v>115</v>
      </c>
      <c r="E16" s="11">
        <v>4</v>
      </c>
      <c r="F16" s="11">
        <v>131</v>
      </c>
      <c r="G16" s="11">
        <v>4</v>
      </c>
      <c r="H16" s="11">
        <v>118</v>
      </c>
      <c r="I16" s="11">
        <v>4</v>
      </c>
      <c r="J16" s="11">
        <v>130</v>
      </c>
      <c r="K16" s="3">
        <f t="shared" si="0"/>
        <v>16</v>
      </c>
      <c r="L16" s="3">
        <f t="shared" si="0"/>
        <v>494</v>
      </c>
      <c r="M16" s="7">
        <v>4</v>
      </c>
      <c r="N16" s="7">
        <v>123</v>
      </c>
      <c r="O16" s="7">
        <v>4</v>
      </c>
      <c r="P16" s="7">
        <v>114</v>
      </c>
      <c r="Q16" s="7">
        <v>3</v>
      </c>
      <c r="R16" s="7">
        <v>101</v>
      </c>
      <c r="S16" s="7">
        <v>4</v>
      </c>
      <c r="T16" s="7">
        <v>113</v>
      </c>
      <c r="U16" s="7">
        <v>3</v>
      </c>
      <c r="V16" s="7">
        <v>92</v>
      </c>
      <c r="W16" s="3">
        <f t="shared" si="1"/>
        <v>18</v>
      </c>
      <c r="X16" s="3">
        <f t="shared" si="1"/>
        <v>543</v>
      </c>
      <c r="Y16" s="7">
        <v>1</v>
      </c>
      <c r="Z16" s="7">
        <v>39</v>
      </c>
      <c r="AA16" s="7">
        <v>2</v>
      </c>
      <c r="AB16" s="7">
        <v>51</v>
      </c>
      <c r="AC16" s="3">
        <f t="shared" si="2"/>
        <v>3</v>
      </c>
      <c r="AD16" s="3">
        <f t="shared" si="2"/>
        <v>90</v>
      </c>
      <c r="AE16" s="4">
        <f t="shared" si="3"/>
        <v>37</v>
      </c>
      <c r="AF16" s="4">
        <f t="shared" si="4"/>
        <v>1127</v>
      </c>
      <c r="AG16" s="5">
        <f t="shared" si="5"/>
        <v>30.5</v>
      </c>
    </row>
    <row r="17" spans="1:33" ht="15.75">
      <c r="A17" s="1">
        <v>9</v>
      </c>
      <c r="B17" s="1">
        <v>88</v>
      </c>
      <c r="C17" s="11">
        <v>2</v>
      </c>
      <c r="D17" s="11">
        <v>65</v>
      </c>
      <c r="E17" s="11">
        <v>2</v>
      </c>
      <c r="F17" s="11">
        <v>73</v>
      </c>
      <c r="G17" s="11">
        <v>2</v>
      </c>
      <c r="H17" s="11">
        <v>71</v>
      </c>
      <c r="I17" s="11">
        <v>2</v>
      </c>
      <c r="J17" s="11">
        <v>60</v>
      </c>
      <c r="K17" s="3">
        <f t="shared" si="0"/>
        <v>8</v>
      </c>
      <c r="L17" s="3">
        <f t="shared" si="0"/>
        <v>269</v>
      </c>
      <c r="M17" s="7">
        <v>2</v>
      </c>
      <c r="N17" s="7">
        <v>72</v>
      </c>
      <c r="O17" s="7">
        <v>2</v>
      </c>
      <c r="P17" s="7">
        <v>58</v>
      </c>
      <c r="Q17" s="7">
        <v>1</v>
      </c>
      <c r="R17" s="7">
        <v>37</v>
      </c>
      <c r="S17" s="7">
        <v>1</v>
      </c>
      <c r="T17" s="7">
        <v>34</v>
      </c>
      <c r="U17" s="7">
        <v>1</v>
      </c>
      <c r="V17" s="7">
        <v>37</v>
      </c>
      <c r="W17" s="3">
        <f t="shared" si="1"/>
        <v>7</v>
      </c>
      <c r="X17" s="3">
        <f t="shared" si="1"/>
        <v>238</v>
      </c>
      <c r="Y17" s="7"/>
      <c r="Z17" s="7"/>
      <c r="AA17" s="7">
        <v>1</v>
      </c>
      <c r="AB17" s="7">
        <v>29</v>
      </c>
      <c r="AC17" s="3">
        <f t="shared" si="2"/>
        <v>1</v>
      </c>
      <c r="AD17" s="3">
        <f t="shared" si="2"/>
        <v>29</v>
      </c>
      <c r="AE17" s="4">
        <f t="shared" si="3"/>
        <v>16</v>
      </c>
      <c r="AF17" s="4">
        <f t="shared" si="4"/>
        <v>536</v>
      </c>
      <c r="AG17" s="5">
        <f t="shared" si="5"/>
        <v>33.5</v>
      </c>
    </row>
    <row r="18" spans="1:33" ht="15.75">
      <c r="A18" s="1">
        <v>10</v>
      </c>
      <c r="B18" s="1">
        <v>104</v>
      </c>
      <c r="C18" s="11">
        <v>2</v>
      </c>
      <c r="D18" s="11">
        <v>58</v>
      </c>
      <c r="E18" s="11">
        <v>1</v>
      </c>
      <c r="F18" s="11">
        <v>30</v>
      </c>
      <c r="G18" s="11">
        <v>2</v>
      </c>
      <c r="H18" s="11">
        <v>48</v>
      </c>
      <c r="I18" s="11">
        <v>1</v>
      </c>
      <c r="J18" s="11">
        <v>39</v>
      </c>
      <c r="K18" s="3">
        <f t="shared" si="0"/>
        <v>6</v>
      </c>
      <c r="L18" s="3">
        <f t="shared" si="0"/>
        <v>175</v>
      </c>
      <c r="M18" s="7">
        <v>2</v>
      </c>
      <c r="N18" s="7">
        <v>63</v>
      </c>
      <c r="O18" s="7">
        <v>1</v>
      </c>
      <c r="P18" s="7">
        <v>30</v>
      </c>
      <c r="Q18" s="7">
        <v>1</v>
      </c>
      <c r="R18" s="7">
        <v>36</v>
      </c>
      <c r="S18" s="7">
        <v>1</v>
      </c>
      <c r="T18" s="7">
        <v>37</v>
      </c>
      <c r="U18" s="7">
        <v>2</v>
      </c>
      <c r="V18" s="7">
        <v>61</v>
      </c>
      <c r="W18" s="3">
        <f t="shared" si="1"/>
        <v>7</v>
      </c>
      <c r="X18" s="3">
        <f t="shared" si="1"/>
        <v>227</v>
      </c>
      <c r="Y18" s="7">
        <v>1</v>
      </c>
      <c r="Z18" s="7">
        <v>30</v>
      </c>
      <c r="AA18" s="7">
        <v>1</v>
      </c>
      <c r="AB18" s="7">
        <v>24</v>
      </c>
      <c r="AC18" s="3">
        <f t="shared" si="2"/>
        <v>2</v>
      </c>
      <c r="AD18" s="3">
        <f t="shared" si="2"/>
        <v>54</v>
      </c>
      <c r="AE18" s="4">
        <f t="shared" si="3"/>
        <v>15</v>
      </c>
      <c r="AF18" s="4">
        <f t="shared" si="4"/>
        <v>456</v>
      </c>
      <c r="AG18" s="5">
        <f t="shared" si="5"/>
        <v>30.4</v>
      </c>
    </row>
    <row r="19" spans="1:33" ht="15.75">
      <c r="A19" s="1">
        <v>11</v>
      </c>
      <c r="B19" s="1">
        <v>113</v>
      </c>
      <c r="C19" s="11">
        <v>3</v>
      </c>
      <c r="D19" s="11">
        <v>100</v>
      </c>
      <c r="E19" s="11">
        <v>2</v>
      </c>
      <c r="F19" s="11">
        <v>66</v>
      </c>
      <c r="G19" s="11">
        <v>2</v>
      </c>
      <c r="H19" s="11">
        <v>67</v>
      </c>
      <c r="I19" s="11">
        <v>2</v>
      </c>
      <c r="J19" s="11">
        <v>67</v>
      </c>
      <c r="K19" s="3">
        <f t="shared" si="0"/>
        <v>9</v>
      </c>
      <c r="L19" s="3">
        <f t="shared" si="0"/>
        <v>300</v>
      </c>
      <c r="M19" s="7">
        <v>2</v>
      </c>
      <c r="N19" s="7">
        <v>67</v>
      </c>
      <c r="O19" s="7">
        <v>2</v>
      </c>
      <c r="P19" s="7">
        <v>63</v>
      </c>
      <c r="Q19" s="7">
        <v>2</v>
      </c>
      <c r="R19" s="7">
        <v>66</v>
      </c>
      <c r="S19" s="7">
        <v>2</v>
      </c>
      <c r="T19" s="7">
        <v>67</v>
      </c>
      <c r="U19" s="7">
        <v>1</v>
      </c>
      <c r="V19" s="7">
        <v>31</v>
      </c>
      <c r="W19" s="3">
        <f t="shared" si="1"/>
        <v>9</v>
      </c>
      <c r="X19" s="3">
        <f t="shared" si="1"/>
        <v>294</v>
      </c>
      <c r="Y19" s="7">
        <v>2</v>
      </c>
      <c r="Z19" s="7">
        <v>57</v>
      </c>
      <c r="AA19" s="7"/>
      <c r="AB19" s="7"/>
      <c r="AC19" s="3">
        <f t="shared" si="2"/>
        <v>2</v>
      </c>
      <c r="AD19" s="3">
        <f t="shared" si="2"/>
        <v>57</v>
      </c>
      <c r="AE19" s="4">
        <f t="shared" si="3"/>
        <v>20</v>
      </c>
      <c r="AF19" s="4">
        <f t="shared" si="4"/>
        <v>651</v>
      </c>
      <c r="AG19" s="5">
        <f t="shared" si="5"/>
        <v>32.6</v>
      </c>
    </row>
    <row r="20" spans="1:33" ht="15.75">
      <c r="A20" s="1">
        <v>12</v>
      </c>
      <c r="B20" s="1">
        <v>118</v>
      </c>
      <c r="C20" s="11">
        <v>2</v>
      </c>
      <c r="D20" s="11">
        <v>70</v>
      </c>
      <c r="E20" s="11">
        <v>2</v>
      </c>
      <c r="F20" s="11">
        <v>69</v>
      </c>
      <c r="G20" s="11">
        <v>2</v>
      </c>
      <c r="H20" s="11">
        <v>66</v>
      </c>
      <c r="I20" s="11">
        <v>2</v>
      </c>
      <c r="J20" s="11">
        <v>70</v>
      </c>
      <c r="K20" s="3">
        <f t="shared" si="0"/>
        <v>8</v>
      </c>
      <c r="L20" s="3">
        <f t="shared" si="0"/>
        <v>275</v>
      </c>
      <c r="M20" s="7">
        <v>2</v>
      </c>
      <c r="N20" s="7">
        <v>64</v>
      </c>
      <c r="O20" s="7">
        <v>2</v>
      </c>
      <c r="P20" s="7">
        <v>59</v>
      </c>
      <c r="Q20" s="7">
        <v>2</v>
      </c>
      <c r="R20" s="7">
        <v>61</v>
      </c>
      <c r="S20" s="7">
        <v>2</v>
      </c>
      <c r="T20" s="7">
        <v>44</v>
      </c>
      <c r="U20" s="7">
        <v>2</v>
      </c>
      <c r="V20" s="7">
        <v>61</v>
      </c>
      <c r="W20" s="3">
        <f t="shared" si="1"/>
        <v>10</v>
      </c>
      <c r="X20" s="3">
        <f t="shared" si="1"/>
        <v>289</v>
      </c>
      <c r="Y20" s="7">
        <v>2</v>
      </c>
      <c r="Z20" s="7">
        <v>52</v>
      </c>
      <c r="AA20" s="7">
        <v>2</v>
      </c>
      <c r="AB20" s="7">
        <v>44</v>
      </c>
      <c r="AC20" s="3">
        <f t="shared" si="2"/>
        <v>4</v>
      </c>
      <c r="AD20" s="3">
        <f t="shared" si="2"/>
        <v>96</v>
      </c>
      <c r="AE20" s="4">
        <f t="shared" si="3"/>
        <v>22</v>
      </c>
      <c r="AF20" s="4">
        <f t="shared" si="4"/>
        <v>660</v>
      </c>
      <c r="AG20" s="5">
        <f t="shared" si="5"/>
        <v>30</v>
      </c>
    </row>
    <row r="21" spans="1:33" ht="15.75">
      <c r="A21" s="1">
        <v>13</v>
      </c>
      <c r="B21" s="1">
        <v>119</v>
      </c>
      <c r="C21" s="11">
        <v>3</v>
      </c>
      <c r="D21" s="11">
        <v>104</v>
      </c>
      <c r="E21" s="11">
        <v>3</v>
      </c>
      <c r="F21" s="11">
        <v>95</v>
      </c>
      <c r="G21" s="11">
        <v>4</v>
      </c>
      <c r="H21" s="11">
        <v>117</v>
      </c>
      <c r="I21" s="11">
        <v>4</v>
      </c>
      <c r="J21" s="11">
        <v>120</v>
      </c>
      <c r="K21" s="3">
        <f t="shared" si="0"/>
        <v>14</v>
      </c>
      <c r="L21" s="3">
        <f t="shared" si="0"/>
        <v>436</v>
      </c>
      <c r="M21" s="7">
        <v>4</v>
      </c>
      <c r="N21" s="7">
        <v>116</v>
      </c>
      <c r="O21" s="7">
        <v>3</v>
      </c>
      <c r="P21" s="7">
        <v>88</v>
      </c>
      <c r="Q21" s="7">
        <v>4</v>
      </c>
      <c r="R21" s="7">
        <v>103</v>
      </c>
      <c r="S21" s="7">
        <v>4</v>
      </c>
      <c r="T21" s="7">
        <v>104</v>
      </c>
      <c r="U21" s="7">
        <v>4</v>
      </c>
      <c r="V21" s="7">
        <v>104</v>
      </c>
      <c r="W21" s="3">
        <f t="shared" si="1"/>
        <v>19</v>
      </c>
      <c r="X21" s="3">
        <f t="shared" si="1"/>
        <v>515</v>
      </c>
      <c r="Y21" s="7">
        <v>2</v>
      </c>
      <c r="Z21" s="7">
        <v>60</v>
      </c>
      <c r="AA21" s="7">
        <v>2</v>
      </c>
      <c r="AB21" s="7">
        <v>53</v>
      </c>
      <c r="AC21" s="3">
        <f t="shared" si="2"/>
        <v>4</v>
      </c>
      <c r="AD21" s="3">
        <f t="shared" si="2"/>
        <v>113</v>
      </c>
      <c r="AE21" s="4">
        <f t="shared" si="3"/>
        <v>37</v>
      </c>
      <c r="AF21" s="4">
        <f t="shared" si="4"/>
        <v>1064</v>
      </c>
      <c r="AG21" s="5">
        <f t="shared" si="5"/>
        <v>28.8</v>
      </c>
    </row>
    <row r="22" spans="1:33" ht="15.75">
      <c r="A22" s="1">
        <v>14</v>
      </c>
      <c r="B22" s="1">
        <v>121</v>
      </c>
      <c r="C22" s="11">
        <v>1</v>
      </c>
      <c r="D22" s="11">
        <v>33</v>
      </c>
      <c r="E22" s="11">
        <v>1</v>
      </c>
      <c r="F22" s="11">
        <v>25</v>
      </c>
      <c r="G22" s="11">
        <v>1</v>
      </c>
      <c r="H22" s="11">
        <v>25</v>
      </c>
      <c r="I22" s="11">
        <v>1</v>
      </c>
      <c r="J22" s="11">
        <v>36</v>
      </c>
      <c r="K22" s="3">
        <f t="shared" si="0"/>
        <v>4</v>
      </c>
      <c r="L22" s="3">
        <f t="shared" si="0"/>
        <v>119</v>
      </c>
      <c r="M22" s="7">
        <v>1</v>
      </c>
      <c r="N22" s="7">
        <v>31</v>
      </c>
      <c r="O22" s="7">
        <v>1</v>
      </c>
      <c r="P22" s="7">
        <v>21</v>
      </c>
      <c r="Q22" s="7">
        <v>1</v>
      </c>
      <c r="R22" s="7">
        <v>25</v>
      </c>
      <c r="S22" s="7">
        <v>1</v>
      </c>
      <c r="T22" s="7">
        <v>20</v>
      </c>
      <c r="U22" s="7">
        <v>1</v>
      </c>
      <c r="V22" s="7">
        <v>19</v>
      </c>
      <c r="W22" s="3">
        <f t="shared" si="1"/>
        <v>5</v>
      </c>
      <c r="X22" s="3">
        <f t="shared" si="1"/>
        <v>116</v>
      </c>
      <c r="Y22" s="7"/>
      <c r="Z22" s="7"/>
      <c r="AA22" s="7">
        <v>1</v>
      </c>
      <c r="AB22" s="7">
        <v>18</v>
      </c>
      <c r="AC22" s="3">
        <f t="shared" si="2"/>
        <v>1</v>
      </c>
      <c r="AD22" s="3">
        <f t="shared" si="2"/>
        <v>18</v>
      </c>
      <c r="AE22" s="4">
        <f t="shared" si="3"/>
        <v>10</v>
      </c>
      <c r="AF22" s="4">
        <f t="shared" si="4"/>
        <v>253</v>
      </c>
      <c r="AG22" s="5">
        <f t="shared" si="5"/>
        <v>25.3</v>
      </c>
    </row>
    <row r="23" spans="1:33" ht="15.75">
      <c r="A23" s="1">
        <v>15</v>
      </c>
      <c r="B23" s="1">
        <v>155</v>
      </c>
      <c r="C23" s="11">
        <v>3</v>
      </c>
      <c r="D23" s="11">
        <v>97</v>
      </c>
      <c r="E23" s="11">
        <v>3</v>
      </c>
      <c r="F23" s="11">
        <v>85</v>
      </c>
      <c r="G23" s="11">
        <v>3</v>
      </c>
      <c r="H23" s="11">
        <v>82</v>
      </c>
      <c r="I23" s="11">
        <v>3</v>
      </c>
      <c r="J23" s="11">
        <v>88</v>
      </c>
      <c r="K23" s="3">
        <f t="shared" si="0"/>
        <v>12</v>
      </c>
      <c r="L23" s="3">
        <f t="shared" si="0"/>
        <v>352</v>
      </c>
      <c r="M23" s="7">
        <v>3</v>
      </c>
      <c r="N23" s="7">
        <v>87</v>
      </c>
      <c r="O23" s="7">
        <v>3</v>
      </c>
      <c r="P23" s="7">
        <v>91</v>
      </c>
      <c r="Q23" s="7">
        <v>2</v>
      </c>
      <c r="R23" s="7">
        <v>67</v>
      </c>
      <c r="S23" s="7">
        <v>3</v>
      </c>
      <c r="T23" s="7">
        <v>74</v>
      </c>
      <c r="U23" s="7">
        <v>2</v>
      </c>
      <c r="V23" s="7">
        <v>67</v>
      </c>
      <c r="W23" s="3">
        <f t="shared" si="1"/>
        <v>13</v>
      </c>
      <c r="X23" s="3">
        <f t="shared" si="1"/>
        <v>386</v>
      </c>
      <c r="Y23" s="7">
        <v>1</v>
      </c>
      <c r="Z23" s="7">
        <v>31</v>
      </c>
      <c r="AA23" s="7">
        <v>1</v>
      </c>
      <c r="AB23" s="7">
        <v>29</v>
      </c>
      <c r="AC23" s="3">
        <f t="shared" si="2"/>
        <v>2</v>
      </c>
      <c r="AD23" s="3">
        <f t="shared" si="2"/>
        <v>60</v>
      </c>
      <c r="AE23" s="4">
        <f t="shared" si="3"/>
        <v>27</v>
      </c>
      <c r="AF23" s="4">
        <f t="shared" si="4"/>
        <v>798</v>
      </c>
      <c r="AG23" s="5">
        <f t="shared" si="5"/>
        <v>29.6</v>
      </c>
    </row>
    <row r="24" spans="1:33" ht="15.75">
      <c r="A24" s="1">
        <v>16</v>
      </c>
      <c r="B24" s="1">
        <v>157</v>
      </c>
      <c r="C24" s="11">
        <v>4</v>
      </c>
      <c r="D24" s="11">
        <v>124</v>
      </c>
      <c r="E24" s="11">
        <v>4</v>
      </c>
      <c r="F24" s="11">
        <v>124</v>
      </c>
      <c r="G24" s="11">
        <v>4</v>
      </c>
      <c r="H24" s="11">
        <v>121</v>
      </c>
      <c r="I24" s="11">
        <v>4</v>
      </c>
      <c r="J24" s="11">
        <v>126</v>
      </c>
      <c r="K24" s="3">
        <f t="shared" si="0"/>
        <v>16</v>
      </c>
      <c r="L24" s="3">
        <f t="shared" si="0"/>
        <v>495</v>
      </c>
      <c r="M24" s="13">
        <v>4</v>
      </c>
      <c r="N24" s="13">
        <v>129</v>
      </c>
      <c r="O24" s="7">
        <v>3</v>
      </c>
      <c r="P24" s="7">
        <v>96</v>
      </c>
      <c r="Q24" s="7">
        <v>3</v>
      </c>
      <c r="R24" s="7">
        <v>97</v>
      </c>
      <c r="S24" s="7">
        <v>2</v>
      </c>
      <c r="T24" s="7">
        <v>65</v>
      </c>
      <c r="U24" s="7">
        <v>3</v>
      </c>
      <c r="V24" s="7">
        <v>87</v>
      </c>
      <c r="W24" s="3">
        <f t="shared" si="1"/>
        <v>15</v>
      </c>
      <c r="X24" s="3">
        <f t="shared" si="1"/>
        <v>474</v>
      </c>
      <c r="Y24" s="7">
        <v>2</v>
      </c>
      <c r="Z24" s="7">
        <v>62</v>
      </c>
      <c r="AA24" s="7">
        <v>1</v>
      </c>
      <c r="AB24" s="7">
        <v>31</v>
      </c>
      <c r="AC24" s="3">
        <f t="shared" si="2"/>
        <v>3</v>
      </c>
      <c r="AD24" s="3">
        <f t="shared" si="2"/>
        <v>93</v>
      </c>
      <c r="AE24" s="4">
        <f t="shared" si="3"/>
        <v>34</v>
      </c>
      <c r="AF24" s="4">
        <f t="shared" si="4"/>
        <v>1062</v>
      </c>
      <c r="AG24" s="5">
        <f t="shared" si="5"/>
        <v>31.2</v>
      </c>
    </row>
    <row r="25" spans="1:33" ht="15.75">
      <c r="A25" s="1">
        <v>17</v>
      </c>
      <c r="B25" s="1">
        <v>163</v>
      </c>
      <c r="C25" s="11">
        <v>4</v>
      </c>
      <c r="D25" s="11">
        <v>126</v>
      </c>
      <c r="E25" s="11">
        <v>5</v>
      </c>
      <c r="F25" s="11">
        <v>155</v>
      </c>
      <c r="G25" s="11">
        <v>4</v>
      </c>
      <c r="H25" s="11">
        <v>122</v>
      </c>
      <c r="I25" s="11">
        <v>4</v>
      </c>
      <c r="J25" s="11">
        <v>126</v>
      </c>
      <c r="K25" s="3">
        <f t="shared" si="0"/>
        <v>17</v>
      </c>
      <c r="L25" s="3">
        <f t="shared" si="0"/>
        <v>529</v>
      </c>
      <c r="M25" s="13">
        <v>4</v>
      </c>
      <c r="N25" s="13">
        <v>124</v>
      </c>
      <c r="O25" s="7">
        <v>4</v>
      </c>
      <c r="P25" s="7">
        <v>126</v>
      </c>
      <c r="Q25" s="7">
        <v>3</v>
      </c>
      <c r="R25" s="7">
        <v>89</v>
      </c>
      <c r="S25" s="7">
        <v>3</v>
      </c>
      <c r="T25" s="7">
        <v>88</v>
      </c>
      <c r="U25" s="7">
        <v>3</v>
      </c>
      <c r="V25" s="7">
        <v>76</v>
      </c>
      <c r="W25" s="3">
        <f t="shared" si="1"/>
        <v>17</v>
      </c>
      <c r="X25" s="3">
        <f t="shared" si="1"/>
        <v>503</v>
      </c>
      <c r="Y25" s="7">
        <v>1</v>
      </c>
      <c r="Z25" s="7">
        <v>29</v>
      </c>
      <c r="AA25" s="7">
        <v>1</v>
      </c>
      <c r="AB25" s="7">
        <v>32</v>
      </c>
      <c r="AC25" s="3">
        <f t="shared" si="2"/>
        <v>2</v>
      </c>
      <c r="AD25" s="3">
        <f t="shared" si="2"/>
        <v>61</v>
      </c>
      <c r="AE25" s="4">
        <f t="shared" si="3"/>
        <v>36</v>
      </c>
      <c r="AF25" s="4">
        <f t="shared" si="4"/>
        <v>1093</v>
      </c>
      <c r="AG25" s="5">
        <f t="shared" si="5"/>
        <v>30.4</v>
      </c>
    </row>
    <row r="26" spans="1:33" ht="15.75">
      <c r="A26" s="1">
        <v>18</v>
      </c>
      <c r="B26" s="1">
        <v>168</v>
      </c>
      <c r="C26" s="11">
        <v>3</v>
      </c>
      <c r="D26" s="11">
        <v>93</v>
      </c>
      <c r="E26" s="11">
        <v>3</v>
      </c>
      <c r="F26" s="11">
        <v>80</v>
      </c>
      <c r="G26" s="11">
        <v>3</v>
      </c>
      <c r="H26" s="11">
        <v>98</v>
      </c>
      <c r="I26" s="11">
        <v>3</v>
      </c>
      <c r="J26" s="11">
        <v>102</v>
      </c>
      <c r="K26" s="3">
        <f t="shared" si="0"/>
        <v>12</v>
      </c>
      <c r="L26" s="3">
        <f t="shared" si="0"/>
        <v>373</v>
      </c>
      <c r="M26" s="13">
        <v>3</v>
      </c>
      <c r="N26" s="13">
        <v>85</v>
      </c>
      <c r="O26" s="7">
        <v>3</v>
      </c>
      <c r="P26" s="7">
        <v>79</v>
      </c>
      <c r="Q26" s="7">
        <v>3</v>
      </c>
      <c r="R26" s="7">
        <v>81</v>
      </c>
      <c r="S26" s="7">
        <v>3</v>
      </c>
      <c r="T26" s="7">
        <v>79</v>
      </c>
      <c r="U26" s="7">
        <v>3</v>
      </c>
      <c r="V26" s="7">
        <v>74</v>
      </c>
      <c r="W26" s="3">
        <f t="shared" si="1"/>
        <v>15</v>
      </c>
      <c r="X26" s="3">
        <f t="shared" si="1"/>
        <v>398</v>
      </c>
      <c r="Y26" s="7">
        <v>1</v>
      </c>
      <c r="Z26" s="7">
        <v>34</v>
      </c>
      <c r="AA26" s="7">
        <v>1</v>
      </c>
      <c r="AB26" s="7">
        <v>26</v>
      </c>
      <c r="AC26" s="3">
        <f t="shared" si="2"/>
        <v>2</v>
      </c>
      <c r="AD26" s="3">
        <f t="shared" si="2"/>
        <v>60</v>
      </c>
      <c r="AE26" s="4">
        <f t="shared" si="3"/>
        <v>29</v>
      </c>
      <c r="AF26" s="4">
        <f t="shared" si="4"/>
        <v>831</v>
      </c>
      <c r="AG26" s="5">
        <f t="shared" si="5"/>
        <v>28.7</v>
      </c>
    </row>
    <row r="27" spans="1:33" s="6" customFormat="1" ht="15.75">
      <c r="A27" s="27" t="s">
        <v>0</v>
      </c>
      <c r="B27" s="27"/>
      <c r="C27" s="4">
        <f>SUM(C9:C26)</f>
        <v>47</v>
      </c>
      <c r="D27" s="4">
        <f aca="true" t="shared" si="6" ref="D27:AF27">SUM(D9:D26)</f>
        <v>1496</v>
      </c>
      <c r="E27" s="4">
        <f t="shared" si="6"/>
        <v>47</v>
      </c>
      <c r="F27" s="4">
        <f t="shared" si="6"/>
        <v>1458</v>
      </c>
      <c r="G27" s="4">
        <f t="shared" si="6"/>
        <v>48</v>
      </c>
      <c r="H27" s="4">
        <f t="shared" si="6"/>
        <v>1444</v>
      </c>
      <c r="I27" s="4">
        <f t="shared" si="6"/>
        <v>48</v>
      </c>
      <c r="J27" s="4">
        <f t="shared" si="6"/>
        <v>1535</v>
      </c>
      <c r="K27" s="4">
        <f t="shared" si="6"/>
        <v>190</v>
      </c>
      <c r="L27" s="4">
        <f t="shared" si="6"/>
        <v>5933</v>
      </c>
      <c r="M27" s="4">
        <f t="shared" si="6"/>
        <v>46</v>
      </c>
      <c r="N27" s="4">
        <f t="shared" si="6"/>
        <v>1415</v>
      </c>
      <c r="O27" s="4">
        <f t="shared" si="6"/>
        <v>46</v>
      </c>
      <c r="P27" s="4">
        <f t="shared" si="6"/>
        <v>1310</v>
      </c>
      <c r="Q27" s="4">
        <f t="shared" si="6"/>
        <v>40</v>
      </c>
      <c r="R27" s="4">
        <f t="shared" si="6"/>
        <v>1215</v>
      </c>
      <c r="S27" s="4">
        <f t="shared" si="6"/>
        <v>40</v>
      </c>
      <c r="T27" s="4">
        <f t="shared" si="6"/>
        <v>1116</v>
      </c>
      <c r="U27" s="4">
        <f t="shared" si="6"/>
        <v>40</v>
      </c>
      <c r="V27" s="4">
        <f t="shared" si="6"/>
        <v>1110</v>
      </c>
      <c r="W27" s="4">
        <f t="shared" si="6"/>
        <v>212</v>
      </c>
      <c r="X27" s="4">
        <f t="shared" si="6"/>
        <v>6166</v>
      </c>
      <c r="Y27" s="4">
        <f t="shared" si="6"/>
        <v>21</v>
      </c>
      <c r="Z27" s="4">
        <f t="shared" si="6"/>
        <v>633</v>
      </c>
      <c r="AA27" s="4">
        <f t="shared" si="6"/>
        <v>21</v>
      </c>
      <c r="AB27" s="4">
        <f t="shared" si="6"/>
        <v>562</v>
      </c>
      <c r="AC27" s="4">
        <f t="shared" si="6"/>
        <v>42</v>
      </c>
      <c r="AD27" s="4">
        <f t="shared" si="6"/>
        <v>1195</v>
      </c>
      <c r="AE27" s="4">
        <f t="shared" si="6"/>
        <v>444</v>
      </c>
      <c r="AF27" s="4">
        <f t="shared" si="6"/>
        <v>13294</v>
      </c>
      <c r="AG27" s="5">
        <f t="shared" si="5"/>
        <v>29.9</v>
      </c>
    </row>
    <row r="28" spans="1:6" ht="15.75">
      <c r="A28" s="22"/>
      <c r="B28" s="22"/>
      <c r="C28" s="22"/>
      <c r="D28" s="22"/>
      <c r="E28" s="22"/>
      <c r="F28" s="22"/>
    </row>
    <row r="29" spans="1:16" ht="2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ht="2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</sheetData>
  <sheetProtection/>
  <mergeCells count="22">
    <mergeCell ref="B7:B8"/>
    <mergeCell ref="C7:D7"/>
    <mergeCell ref="A28:F28"/>
    <mergeCell ref="A5:AG5"/>
    <mergeCell ref="AA7:AB7"/>
    <mergeCell ref="AC7:AD7"/>
    <mergeCell ref="AE7:AF7"/>
    <mergeCell ref="AG7:AG8"/>
    <mergeCell ref="Y7:Z7"/>
    <mergeCell ref="M7:N7"/>
    <mergeCell ref="W7:X7"/>
    <mergeCell ref="A27:B27"/>
    <mergeCell ref="A3:AG3"/>
    <mergeCell ref="O7:P7"/>
    <mergeCell ref="Q7:R7"/>
    <mergeCell ref="S7:T7"/>
    <mergeCell ref="U7:V7"/>
    <mergeCell ref="E7:F7"/>
    <mergeCell ref="G7:H7"/>
    <mergeCell ref="K7:L7"/>
    <mergeCell ref="I7:J7"/>
    <mergeCell ref="A7:A8"/>
  </mergeCells>
  <conditionalFormatting sqref="K9:L10">
    <cfRule type="cellIs" priority="191" dxfId="6" operator="equal" stopIfTrue="1">
      <formula>0</formula>
    </cfRule>
  </conditionalFormatting>
  <conditionalFormatting sqref="C27:AG27 K9:L26 W9:X26 AC9:AG26">
    <cfRule type="cellIs" priority="190" dxfId="7" operator="equal" stopIfTrue="1">
      <formula>0</formula>
    </cfRule>
  </conditionalFormatting>
  <conditionalFormatting sqref="A9:B27 A5:A6">
    <cfRule type="cellIs" priority="189" dxfId="3" operator="equal" stopIfTrue="1">
      <formula>0</formula>
    </cfRule>
  </conditionalFormatting>
  <conditionalFormatting sqref="C9:J26">
    <cfRule type="cellIs" priority="76" dxfId="7" operator="equal" stopIfTrue="1">
      <formula>0</formula>
    </cfRule>
  </conditionalFormatting>
  <conditionalFormatting sqref="M9:V26">
    <cfRule type="cellIs" priority="75" dxfId="7" operator="equal" stopIfTrue="1">
      <formula>0</formula>
    </cfRule>
  </conditionalFormatting>
  <conditionalFormatting sqref="Y9:AB26">
    <cfRule type="cellIs" priority="74" dxfId="7" operator="equal" stopIfTrue="1">
      <formula>0</formula>
    </cfRule>
  </conditionalFormatting>
  <printOptions horizontalCentered="1"/>
  <pageMargins left="0.07874015748031496" right="0.07874015748031496" top="0.07874015748031496" bottom="0.07874015748031496" header="0" footer="0"/>
  <pageSetup fitToHeight="5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Харьковского горсовета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Пользователь Windows</cp:lastModifiedBy>
  <cp:lastPrinted>2018-09-07T07:16:07Z</cp:lastPrinted>
  <dcterms:created xsi:type="dcterms:W3CDTF">2004-09-30T07:17:21Z</dcterms:created>
  <dcterms:modified xsi:type="dcterms:W3CDTF">2018-10-11T13:09:20Z</dcterms:modified>
  <cp:category/>
  <cp:version/>
  <cp:contentType/>
  <cp:contentStatus/>
</cp:coreProperties>
</file>