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9420" windowHeight="4305" tabRatio="598" activeTab="0"/>
  </bookViews>
  <sheets>
    <sheet name="1" sheetId="1" r:id="rId1"/>
    <sheet name="Лист" sheetId="2" r:id="rId2"/>
  </sheets>
  <definedNames>
    <definedName name="_xlnm.Print_Area" localSheetId="0">'1'!$A$1:$AG$33</definedName>
  </definedNames>
  <calcPr fullCalcOnLoad="1"/>
</workbook>
</file>

<file path=xl/sharedStrings.xml><?xml version="1.0" encoding="utf-8"?>
<sst xmlns="http://schemas.openxmlformats.org/spreadsheetml/2006/main" count="70" uniqueCount="42">
  <si>
    <t xml:space="preserve">Всього </t>
  </si>
  <si>
    <t xml:space="preserve"> </t>
  </si>
  <si>
    <t>Заклад</t>
  </si>
  <si>
    <t xml:space="preserve"> № з/п</t>
  </si>
  <si>
    <t>1 кл.</t>
  </si>
  <si>
    <t>2 кл.</t>
  </si>
  <si>
    <t>3 кл.</t>
  </si>
  <si>
    <t>4 кл.</t>
  </si>
  <si>
    <t>разом                        1-4 кл.</t>
  </si>
  <si>
    <t>5 кл.</t>
  </si>
  <si>
    <t>6 кл.</t>
  </si>
  <si>
    <t>7 кл.</t>
  </si>
  <si>
    <t>8 кл.</t>
  </si>
  <si>
    <t>9 кл.</t>
  </si>
  <si>
    <t>разом               5-9 кл.</t>
  </si>
  <si>
    <t>10 кл.</t>
  </si>
  <si>
    <t>11 кл.</t>
  </si>
  <si>
    <t>разом                  10-11 кл.</t>
  </si>
  <si>
    <t>всього</t>
  </si>
  <si>
    <t>середня наповнюваність</t>
  </si>
  <si>
    <t>кл.</t>
  </si>
  <si>
    <t>уч.</t>
  </si>
  <si>
    <t xml:space="preserve"> ХЗОШ №26</t>
  </si>
  <si>
    <t>ХЗОШ №40</t>
  </si>
  <si>
    <t>ХЗОШ №70</t>
  </si>
  <si>
    <t>ХЗОШ №71</t>
  </si>
  <si>
    <t>ХСШ №75</t>
  </si>
  <si>
    <t>ХСШ №80</t>
  </si>
  <si>
    <t>ХСШ №85</t>
  </si>
  <si>
    <t>ХЗОШ №88</t>
  </si>
  <si>
    <t>ХЗОШ №104</t>
  </si>
  <si>
    <t>ХЗОШ №113</t>
  </si>
  <si>
    <t>ХЗОШ №118</t>
  </si>
  <si>
    <t>ХСШ №119</t>
  </si>
  <si>
    <t>ХЗОШ №121</t>
  </si>
  <si>
    <t>ХСШ №155</t>
  </si>
  <si>
    <t>ХЗОШ №157</t>
  </si>
  <si>
    <t>ХГ  №163</t>
  </si>
  <si>
    <t>ХЗОШ №168</t>
  </si>
  <si>
    <t>ХСШ №15</t>
  </si>
  <si>
    <t>-</t>
  </si>
  <si>
    <t>Мережа загальноосвітніх навчальних закладів Орджонікідзевського району м.Харкова на 2015/2016 навчальний рік станом на 05.09.2015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</si>
</sst>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22]d\ mmmm\ yyyy&quot; р.&quot;"/>
    <numFmt numFmtId="186" formatCode="[$-F400]h:mm:ss\ AM/PM"/>
  </numFmts>
  <fonts count="2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0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1" borderId="7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13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left" vertical="justify" wrapText="1"/>
    </xf>
    <xf numFmtId="0" fontId="3" fillId="0" borderId="0" xfId="0" applyFont="1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6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indexed="9"/>
        </patternFill>
      </fill>
    </dxf>
    <dxf>
      <font>
        <color indexed="9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6"/>
  <sheetViews>
    <sheetView tabSelected="1" view="pageBreakPreview" zoomScale="60" zoomScaleNormal="75" zoomScalePageLayoutView="0" workbookViewId="0" topLeftCell="A1">
      <selection activeCell="A30" sqref="A30:AC33"/>
    </sheetView>
  </sheetViews>
  <sheetFormatPr defaultColWidth="9.00390625" defaultRowHeight="12.75"/>
  <cols>
    <col min="1" max="1" width="3.75390625" style="2" customWidth="1"/>
    <col min="2" max="2" width="14.625" style="2" customWidth="1"/>
    <col min="3" max="3" width="3.75390625" style="2" customWidth="1"/>
    <col min="4" max="4" width="6.125" style="2" customWidth="1"/>
    <col min="5" max="5" width="5.25390625" style="2" customWidth="1"/>
    <col min="6" max="6" width="6.875" style="2" customWidth="1"/>
    <col min="7" max="7" width="3.75390625" style="2" customWidth="1"/>
    <col min="8" max="8" width="6.875" style="2" customWidth="1"/>
    <col min="9" max="9" width="3.75390625" style="2" customWidth="1"/>
    <col min="10" max="10" width="6.125" style="2" customWidth="1"/>
    <col min="11" max="11" width="5.625" style="2" customWidth="1"/>
    <col min="12" max="12" width="6.25390625" style="2" customWidth="1"/>
    <col min="13" max="13" width="3.75390625" style="2" customWidth="1"/>
    <col min="14" max="14" width="6.125" style="2" customWidth="1"/>
    <col min="15" max="15" width="3.75390625" style="2" customWidth="1"/>
    <col min="16" max="16" width="6.125" style="2" customWidth="1"/>
    <col min="17" max="17" width="3.75390625" style="2" customWidth="1"/>
    <col min="18" max="18" width="7.125" style="2" customWidth="1"/>
    <col min="19" max="19" width="3.75390625" style="2" customWidth="1"/>
    <col min="20" max="20" width="6.875" style="2" customWidth="1"/>
    <col min="21" max="21" width="3.75390625" style="2" customWidth="1"/>
    <col min="22" max="22" width="6.125" style="2" customWidth="1"/>
    <col min="23" max="23" width="5.25390625" style="2" customWidth="1"/>
    <col min="24" max="24" width="6.625" style="2" customWidth="1"/>
    <col min="25" max="25" width="5.25390625" style="2" customWidth="1"/>
    <col min="26" max="26" width="6.625" style="2" customWidth="1"/>
    <col min="27" max="27" width="3.75390625" style="2" customWidth="1"/>
    <col min="28" max="28" width="6.25390625" style="2" customWidth="1"/>
    <col min="29" max="29" width="5.875" style="2" customWidth="1"/>
    <col min="30" max="30" width="6.625" style="2" customWidth="1"/>
    <col min="31" max="31" width="5.75390625" style="2" customWidth="1"/>
    <col min="32" max="32" width="8.75390625" style="2" customWidth="1"/>
    <col min="33" max="33" width="8.375" style="2" customWidth="1"/>
    <col min="34" max="16384" width="9.125" style="2" customWidth="1"/>
  </cols>
  <sheetData>
    <row r="2" spans="22:30" ht="15.75">
      <c r="V2" s="34"/>
      <c r="W2" s="34"/>
      <c r="X2" s="34"/>
      <c r="Y2" s="34"/>
      <c r="Z2" s="34"/>
      <c r="AA2" s="35"/>
      <c r="AB2" s="35"/>
      <c r="AC2" s="35"/>
      <c r="AD2" s="35"/>
    </row>
    <row r="3" spans="22:33" ht="15.75">
      <c r="V3" s="9"/>
      <c r="W3" s="9"/>
      <c r="X3" s="9"/>
      <c r="Y3" s="9"/>
      <c r="Z3" s="9"/>
      <c r="AA3" s="10"/>
      <c r="AB3" s="10"/>
      <c r="AC3" s="10"/>
      <c r="AD3" s="40"/>
      <c r="AE3" s="41"/>
      <c r="AF3" s="41"/>
      <c r="AG3" s="41"/>
    </row>
    <row r="4" spans="22:30" ht="15.75">
      <c r="V4" s="9"/>
      <c r="W4" s="9"/>
      <c r="X4" s="9"/>
      <c r="Y4" s="9"/>
      <c r="Z4" s="9"/>
      <c r="AA4" s="10"/>
      <c r="AB4" s="10"/>
      <c r="AC4" s="10"/>
      <c r="AD4" s="10"/>
    </row>
    <row r="5" spans="1:33" ht="33.75" customHeight="1">
      <c r="A5" s="36" t="s">
        <v>41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18"/>
    </row>
    <row r="6" spans="1:33" ht="18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7"/>
      <c r="AA6" s="18"/>
      <c r="AB6" s="18"/>
      <c r="AC6" s="18"/>
      <c r="AD6" s="18"/>
      <c r="AE6" s="18"/>
      <c r="AF6" s="18"/>
      <c r="AG6" s="18"/>
    </row>
    <row r="7" spans="1:34" ht="34.5" customHeight="1">
      <c r="A7" s="33" t="s">
        <v>3</v>
      </c>
      <c r="B7" s="33" t="s">
        <v>2</v>
      </c>
      <c r="C7" s="37" t="s">
        <v>4</v>
      </c>
      <c r="D7" s="37"/>
      <c r="E7" s="37" t="s">
        <v>5</v>
      </c>
      <c r="F7" s="37"/>
      <c r="G7" s="37" t="s">
        <v>6</v>
      </c>
      <c r="H7" s="37"/>
      <c r="I7" s="37" t="s">
        <v>7</v>
      </c>
      <c r="J7" s="37"/>
      <c r="K7" s="38" t="s">
        <v>8</v>
      </c>
      <c r="L7" s="38"/>
      <c r="M7" s="37" t="s">
        <v>9</v>
      </c>
      <c r="N7" s="37"/>
      <c r="O7" s="37" t="s">
        <v>10</v>
      </c>
      <c r="P7" s="37"/>
      <c r="Q7" s="37" t="s">
        <v>11</v>
      </c>
      <c r="R7" s="37"/>
      <c r="S7" s="37" t="s">
        <v>12</v>
      </c>
      <c r="T7" s="37"/>
      <c r="U7" s="37" t="s">
        <v>13</v>
      </c>
      <c r="V7" s="37"/>
      <c r="W7" s="38" t="s">
        <v>14</v>
      </c>
      <c r="X7" s="38"/>
      <c r="Y7" s="37" t="s">
        <v>15</v>
      </c>
      <c r="Z7" s="37"/>
      <c r="AA7" s="37" t="s">
        <v>16</v>
      </c>
      <c r="AB7" s="37"/>
      <c r="AC7" s="38" t="s">
        <v>17</v>
      </c>
      <c r="AD7" s="38"/>
      <c r="AE7" s="32" t="s">
        <v>18</v>
      </c>
      <c r="AF7" s="32"/>
      <c r="AG7" s="33" t="s">
        <v>19</v>
      </c>
      <c r="AH7" s="31"/>
    </row>
    <row r="8" spans="1:34" ht="24.75" customHeight="1">
      <c r="A8" s="33"/>
      <c r="B8" s="33"/>
      <c r="C8" s="23" t="s">
        <v>20</v>
      </c>
      <c r="D8" s="23" t="s">
        <v>21</v>
      </c>
      <c r="E8" s="23" t="s">
        <v>20</v>
      </c>
      <c r="F8" s="23" t="s">
        <v>21</v>
      </c>
      <c r="G8" s="23" t="s">
        <v>20</v>
      </c>
      <c r="H8" s="23" t="s">
        <v>21</v>
      </c>
      <c r="I8" s="23" t="s">
        <v>20</v>
      </c>
      <c r="J8" s="23" t="s">
        <v>21</v>
      </c>
      <c r="K8" s="25" t="s">
        <v>20</v>
      </c>
      <c r="L8" s="25" t="s">
        <v>21</v>
      </c>
      <c r="M8" s="23" t="s">
        <v>20</v>
      </c>
      <c r="N8" s="23" t="s">
        <v>21</v>
      </c>
      <c r="O8" s="23" t="s">
        <v>20</v>
      </c>
      <c r="P8" s="23" t="s">
        <v>21</v>
      </c>
      <c r="Q8" s="23" t="s">
        <v>20</v>
      </c>
      <c r="R8" s="23" t="s">
        <v>21</v>
      </c>
      <c r="S8" s="23" t="s">
        <v>20</v>
      </c>
      <c r="T8" s="23" t="s">
        <v>21</v>
      </c>
      <c r="U8" s="23" t="s">
        <v>20</v>
      </c>
      <c r="V8" s="23" t="s">
        <v>21</v>
      </c>
      <c r="W8" s="25" t="s">
        <v>20</v>
      </c>
      <c r="X8" s="25" t="s">
        <v>21</v>
      </c>
      <c r="Y8" s="23" t="s">
        <v>20</v>
      </c>
      <c r="Z8" s="23" t="s">
        <v>21</v>
      </c>
      <c r="AA8" s="23" t="s">
        <v>20</v>
      </c>
      <c r="AB8" s="23" t="s">
        <v>21</v>
      </c>
      <c r="AC8" s="25" t="s">
        <v>20</v>
      </c>
      <c r="AD8" s="25" t="s">
        <v>21</v>
      </c>
      <c r="AE8" s="24" t="s">
        <v>20</v>
      </c>
      <c r="AF8" s="24" t="s">
        <v>21</v>
      </c>
      <c r="AG8" s="33"/>
      <c r="AH8" s="31"/>
    </row>
    <row r="9" spans="1:34" ht="20.25" customHeight="1">
      <c r="A9" s="19">
        <v>1</v>
      </c>
      <c r="B9" s="5" t="s">
        <v>39</v>
      </c>
      <c r="C9" s="5">
        <v>2</v>
      </c>
      <c r="D9" s="5">
        <v>73</v>
      </c>
      <c r="E9" s="5">
        <v>2</v>
      </c>
      <c r="F9" s="5">
        <v>41</v>
      </c>
      <c r="G9" s="5">
        <v>2</v>
      </c>
      <c r="H9" s="5">
        <v>58</v>
      </c>
      <c r="I9" s="5">
        <v>2</v>
      </c>
      <c r="J9" s="5">
        <v>67</v>
      </c>
      <c r="K9" s="6">
        <f aca="true" t="shared" si="0" ref="K9:K26">C9+E9+G9+I9</f>
        <v>8</v>
      </c>
      <c r="L9" s="16">
        <f aca="true" t="shared" si="1" ref="L9:L26">D9+F9+H9+J9</f>
        <v>239</v>
      </c>
      <c r="M9" s="5">
        <v>2</v>
      </c>
      <c r="N9" s="5">
        <v>40</v>
      </c>
      <c r="O9" s="5">
        <v>2</v>
      </c>
      <c r="P9" s="5">
        <v>45</v>
      </c>
      <c r="Q9" s="5">
        <v>2</v>
      </c>
      <c r="R9" s="5">
        <v>56</v>
      </c>
      <c r="S9" s="5">
        <v>2</v>
      </c>
      <c r="T9" s="5">
        <v>50</v>
      </c>
      <c r="U9" s="5">
        <v>2</v>
      </c>
      <c r="V9" s="5">
        <v>51</v>
      </c>
      <c r="W9" s="6">
        <f aca="true" t="shared" si="2" ref="W9:W26">M9+O9+Q9+S9+U9</f>
        <v>10</v>
      </c>
      <c r="X9" s="6">
        <f aca="true" t="shared" si="3" ref="X9:X26">N9+P9+R9+T9+V9</f>
        <v>242</v>
      </c>
      <c r="Y9" s="5">
        <v>1</v>
      </c>
      <c r="Z9" s="5">
        <v>24</v>
      </c>
      <c r="AA9" s="5">
        <v>1</v>
      </c>
      <c r="AB9" s="5">
        <v>22</v>
      </c>
      <c r="AC9" s="6">
        <f aca="true" t="shared" si="4" ref="AC9:AC26">Y9+AA9</f>
        <v>2</v>
      </c>
      <c r="AD9" s="6">
        <f aca="true" t="shared" si="5" ref="AD9:AD22">Z9+AB9</f>
        <v>46</v>
      </c>
      <c r="AE9" s="6">
        <f>K9+W9+AC9</f>
        <v>20</v>
      </c>
      <c r="AF9" s="6">
        <f>L9+X9+AD9</f>
        <v>527</v>
      </c>
      <c r="AG9" s="8">
        <f>AF9/AE9</f>
        <v>26.35</v>
      </c>
      <c r="AH9" s="3"/>
    </row>
    <row r="10" spans="1:34" ht="19.5" customHeight="1">
      <c r="A10" s="19">
        <v>2</v>
      </c>
      <c r="B10" s="5" t="s">
        <v>22</v>
      </c>
      <c r="C10" s="5">
        <v>2</v>
      </c>
      <c r="D10" s="5">
        <v>65</v>
      </c>
      <c r="E10" s="5">
        <v>2</v>
      </c>
      <c r="F10" s="5">
        <v>60</v>
      </c>
      <c r="G10" s="5">
        <v>2</v>
      </c>
      <c r="H10" s="5">
        <v>66</v>
      </c>
      <c r="I10" s="5">
        <v>3</v>
      </c>
      <c r="J10" s="5">
        <v>85</v>
      </c>
      <c r="K10" s="6">
        <f t="shared" si="0"/>
        <v>9</v>
      </c>
      <c r="L10" s="16">
        <f t="shared" si="1"/>
        <v>276</v>
      </c>
      <c r="M10" s="5">
        <v>2</v>
      </c>
      <c r="N10" s="5">
        <v>54</v>
      </c>
      <c r="O10" s="5">
        <v>1</v>
      </c>
      <c r="P10" s="5">
        <v>33</v>
      </c>
      <c r="Q10" s="5">
        <v>1</v>
      </c>
      <c r="R10" s="5">
        <v>35</v>
      </c>
      <c r="S10" s="5">
        <v>2</v>
      </c>
      <c r="T10" s="5">
        <v>57</v>
      </c>
      <c r="U10" s="5">
        <v>1</v>
      </c>
      <c r="V10" s="5">
        <v>32</v>
      </c>
      <c r="W10" s="6">
        <f t="shared" si="2"/>
        <v>7</v>
      </c>
      <c r="X10" s="6">
        <f t="shared" si="3"/>
        <v>211</v>
      </c>
      <c r="Y10" s="5">
        <v>1</v>
      </c>
      <c r="Z10" s="5">
        <v>28</v>
      </c>
      <c r="AA10" s="5">
        <v>1</v>
      </c>
      <c r="AB10" s="5">
        <v>24</v>
      </c>
      <c r="AC10" s="6">
        <f aca="true" t="shared" si="6" ref="AC10:AD14">Y10+AA10</f>
        <v>2</v>
      </c>
      <c r="AD10" s="6">
        <f t="shared" si="6"/>
        <v>52</v>
      </c>
      <c r="AE10" s="6">
        <f>K10+W10+AC10</f>
        <v>18</v>
      </c>
      <c r="AF10" s="6">
        <f>L10+X10+AD10</f>
        <v>539</v>
      </c>
      <c r="AG10" s="8">
        <f aca="true" t="shared" si="7" ref="AG10:AG26">AF10/AE10</f>
        <v>29.944444444444443</v>
      </c>
      <c r="AH10" s="3"/>
    </row>
    <row r="11" spans="1:34" ht="19.5" customHeight="1">
      <c r="A11" s="19">
        <v>3</v>
      </c>
      <c r="B11" s="5" t="s">
        <v>23</v>
      </c>
      <c r="C11" s="5">
        <v>2</v>
      </c>
      <c r="D11" s="5">
        <v>54</v>
      </c>
      <c r="E11" s="5">
        <v>1</v>
      </c>
      <c r="F11" s="5">
        <v>35</v>
      </c>
      <c r="G11" s="5">
        <v>2</v>
      </c>
      <c r="H11" s="5">
        <v>51</v>
      </c>
      <c r="I11" s="5">
        <v>1</v>
      </c>
      <c r="J11" s="5">
        <v>33</v>
      </c>
      <c r="K11" s="6">
        <f t="shared" si="0"/>
        <v>6</v>
      </c>
      <c r="L11" s="16">
        <f t="shared" si="1"/>
        <v>173</v>
      </c>
      <c r="M11" s="5">
        <v>1</v>
      </c>
      <c r="N11" s="5">
        <v>35</v>
      </c>
      <c r="O11" s="5">
        <v>2</v>
      </c>
      <c r="P11" s="5">
        <v>46</v>
      </c>
      <c r="Q11" s="5">
        <v>1</v>
      </c>
      <c r="R11" s="5">
        <v>34</v>
      </c>
      <c r="S11" s="5">
        <v>1</v>
      </c>
      <c r="T11" s="5">
        <v>38</v>
      </c>
      <c r="U11" s="5">
        <v>1</v>
      </c>
      <c r="V11" s="5">
        <v>28</v>
      </c>
      <c r="W11" s="6">
        <f t="shared" si="2"/>
        <v>6</v>
      </c>
      <c r="X11" s="6">
        <f t="shared" si="3"/>
        <v>181</v>
      </c>
      <c r="Y11" s="5">
        <v>1</v>
      </c>
      <c r="Z11" s="5">
        <v>22</v>
      </c>
      <c r="AA11" s="5">
        <v>1</v>
      </c>
      <c r="AB11" s="5">
        <v>28</v>
      </c>
      <c r="AC11" s="6">
        <f t="shared" si="6"/>
        <v>2</v>
      </c>
      <c r="AD11" s="6">
        <f t="shared" si="6"/>
        <v>50</v>
      </c>
      <c r="AE11" s="6">
        <f aca="true" t="shared" si="8" ref="AE11:AE26">K11+W11+AC11</f>
        <v>14</v>
      </c>
      <c r="AF11" s="6">
        <f>L11+X11+AD11</f>
        <v>404</v>
      </c>
      <c r="AG11" s="8">
        <f t="shared" si="7"/>
        <v>28.857142857142858</v>
      </c>
      <c r="AH11" s="3"/>
    </row>
    <row r="12" spans="1:34" ht="21" customHeight="1">
      <c r="A12" s="19">
        <v>4</v>
      </c>
      <c r="B12" s="5" t="s">
        <v>24</v>
      </c>
      <c r="C12" s="5">
        <v>4</v>
      </c>
      <c r="D12" s="5">
        <v>126</v>
      </c>
      <c r="E12" s="5">
        <v>3</v>
      </c>
      <c r="F12" s="5">
        <v>103</v>
      </c>
      <c r="G12" s="5">
        <v>4</v>
      </c>
      <c r="H12" s="5">
        <v>118</v>
      </c>
      <c r="I12" s="5">
        <v>3</v>
      </c>
      <c r="J12" s="5">
        <v>98</v>
      </c>
      <c r="K12" s="6">
        <f t="shared" si="0"/>
        <v>14</v>
      </c>
      <c r="L12" s="16">
        <f t="shared" si="1"/>
        <v>445</v>
      </c>
      <c r="M12" s="5">
        <v>3</v>
      </c>
      <c r="N12" s="5">
        <v>101</v>
      </c>
      <c r="O12" s="5">
        <v>3</v>
      </c>
      <c r="P12" s="5">
        <v>95</v>
      </c>
      <c r="Q12" s="5">
        <v>3</v>
      </c>
      <c r="R12" s="5">
        <v>81</v>
      </c>
      <c r="S12" s="5">
        <v>3</v>
      </c>
      <c r="T12" s="5">
        <v>86</v>
      </c>
      <c r="U12" s="5">
        <v>2</v>
      </c>
      <c r="V12" s="5">
        <v>59</v>
      </c>
      <c r="W12" s="6">
        <f t="shared" si="2"/>
        <v>14</v>
      </c>
      <c r="X12" s="6">
        <f t="shared" si="3"/>
        <v>422</v>
      </c>
      <c r="Y12" s="5">
        <v>1</v>
      </c>
      <c r="Z12" s="5">
        <v>35</v>
      </c>
      <c r="AA12" s="5">
        <v>1</v>
      </c>
      <c r="AB12" s="5">
        <v>27</v>
      </c>
      <c r="AC12" s="6">
        <f t="shared" si="6"/>
        <v>2</v>
      </c>
      <c r="AD12" s="6">
        <f t="shared" si="6"/>
        <v>62</v>
      </c>
      <c r="AE12" s="6">
        <f t="shared" si="8"/>
        <v>30</v>
      </c>
      <c r="AF12" s="6">
        <f aca="true" t="shared" si="9" ref="AF12:AF27">L12+X12+AD12</f>
        <v>929</v>
      </c>
      <c r="AG12" s="8">
        <f t="shared" si="7"/>
        <v>30.966666666666665</v>
      </c>
      <c r="AH12" s="3"/>
    </row>
    <row r="13" spans="1:34" ht="20.25" customHeight="1">
      <c r="A13" s="19">
        <v>5</v>
      </c>
      <c r="B13" s="5" t="s">
        <v>25</v>
      </c>
      <c r="C13" s="5">
        <v>2</v>
      </c>
      <c r="D13" s="5">
        <v>70</v>
      </c>
      <c r="E13" s="5">
        <v>2</v>
      </c>
      <c r="F13" s="5">
        <v>56</v>
      </c>
      <c r="G13" s="5">
        <v>2</v>
      </c>
      <c r="H13" s="5">
        <v>42</v>
      </c>
      <c r="I13" s="5">
        <v>1</v>
      </c>
      <c r="J13" s="5">
        <v>30</v>
      </c>
      <c r="K13" s="6">
        <f t="shared" si="0"/>
        <v>7</v>
      </c>
      <c r="L13" s="16">
        <f t="shared" si="1"/>
        <v>198</v>
      </c>
      <c r="M13" s="5">
        <v>1</v>
      </c>
      <c r="N13" s="5">
        <v>31</v>
      </c>
      <c r="O13" s="5">
        <v>1</v>
      </c>
      <c r="P13" s="5">
        <v>33</v>
      </c>
      <c r="Q13" s="5">
        <v>1</v>
      </c>
      <c r="R13" s="5">
        <v>25</v>
      </c>
      <c r="S13" s="5">
        <v>1</v>
      </c>
      <c r="T13" s="5">
        <v>33</v>
      </c>
      <c r="U13" s="5">
        <v>1</v>
      </c>
      <c r="V13" s="5">
        <v>34</v>
      </c>
      <c r="W13" s="6">
        <f t="shared" si="2"/>
        <v>5</v>
      </c>
      <c r="X13" s="6">
        <f t="shared" si="3"/>
        <v>156</v>
      </c>
      <c r="Y13" s="5">
        <v>1</v>
      </c>
      <c r="Z13" s="5">
        <v>33</v>
      </c>
      <c r="AA13" s="5">
        <v>1</v>
      </c>
      <c r="AB13" s="5">
        <v>31</v>
      </c>
      <c r="AC13" s="6">
        <f t="shared" si="6"/>
        <v>2</v>
      </c>
      <c r="AD13" s="6">
        <f t="shared" si="6"/>
        <v>64</v>
      </c>
      <c r="AE13" s="6">
        <f t="shared" si="8"/>
        <v>14</v>
      </c>
      <c r="AF13" s="6">
        <f t="shared" si="9"/>
        <v>418</v>
      </c>
      <c r="AG13" s="8">
        <f t="shared" si="7"/>
        <v>29.857142857142858</v>
      </c>
      <c r="AH13" s="3"/>
    </row>
    <row r="14" spans="1:34" ht="18" customHeight="1">
      <c r="A14" s="19">
        <v>6</v>
      </c>
      <c r="B14" s="5" t="s">
        <v>26</v>
      </c>
      <c r="C14" s="5">
        <v>3</v>
      </c>
      <c r="D14" s="5">
        <v>94</v>
      </c>
      <c r="E14" s="5">
        <v>3</v>
      </c>
      <c r="F14" s="5">
        <v>94</v>
      </c>
      <c r="G14" s="5">
        <v>3</v>
      </c>
      <c r="H14" s="5">
        <v>89</v>
      </c>
      <c r="I14" s="5">
        <v>3</v>
      </c>
      <c r="J14" s="5">
        <v>77</v>
      </c>
      <c r="K14" s="6">
        <f t="shared" si="0"/>
        <v>12</v>
      </c>
      <c r="L14" s="16">
        <f t="shared" si="1"/>
        <v>354</v>
      </c>
      <c r="M14" s="5">
        <v>3</v>
      </c>
      <c r="N14" s="5">
        <v>75</v>
      </c>
      <c r="O14" s="5">
        <v>3</v>
      </c>
      <c r="P14" s="5">
        <v>79</v>
      </c>
      <c r="Q14" s="5">
        <v>2</v>
      </c>
      <c r="R14" s="5">
        <v>60</v>
      </c>
      <c r="S14" s="5">
        <v>3</v>
      </c>
      <c r="T14" s="5">
        <v>63</v>
      </c>
      <c r="U14" s="5">
        <v>2</v>
      </c>
      <c r="V14" s="5">
        <v>50</v>
      </c>
      <c r="W14" s="6">
        <f t="shared" si="2"/>
        <v>13</v>
      </c>
      <c r="X14" s="6">
        <f t="shared" si="3"/>
        <v>327</v>
      </c>
      <c r="Y14" s="5">
        <v>2</v>
      </c>
      <c r="Z14" s="5">
        <v>57</v>
      </c>
      <c r="AA14" s="5">
        <v>2</v>
      </c>
      <c r="AB14" s="5">
        <v>57</v>
      </c>
      <c r="AC14" s="6">
        <f t="shared" si="6"/>
        <v>4</v>
      </c>
      <c r="AD14" s="6">
        <f t="shared" si="6"/>
        <v>114</v>
      </c>
      <c r="AE14" s="6">
        <f t="shared" si="8"/>
        <v>29</v>
      </c>
      <c r="AF14" s="6">
        <f t="shared" si="9"/>
        <v>795</v>
      </c>
      <c r="AG14" s="8">
        <f t="shared" si="7"/>
        <v>27.413793103448278</v>
      </c>
      <c r="AH14" s="3"/>
    </row>
    <row r="15" spans="1:34" s="18" customFormat="1" ht="18" customHeight="1">
      <c r="A15" s="19">
        <v>7</v>
      </c>
      <c r="B15" s="5" t="s">
        <v>27</v>
      </c>
      <c r="C15" s="5">
        <v>3</v>
      </c>
      <c r="D15" s="5">
        <v>88</v>
      </c>
      <c r="E15" s="5">
        <v>3</v>
      </c>
      <c r="F15" s="5">
        <v>90</v>
      </c>
      <c r="G15" s="5">
        <v>3</v>
      </c>
      <c r="H15" s="5">
        <v>89</v>
      </c>
      <c r="I15" s="5">
        <v>3</v>
      </c>
      <c r="J15" s="5">
        <v>87</v>
      </c>
      <c r="K15" s="6">
        <f t="shared" si="0"/>
        <v>12</v>
      </c>
      <c r="L15" s="16">
        <f t="shared" si="1"/>
        <v>354</v>
      </c>
      <c r="M15" s="5">
        <v>3</v>
      </c>
      <c r="N15" s="5">
        <v>68</v>
      </c>
      <c r="O15" s="5">
        <v>3</v>
      </c>
      <c r="P15" s="5">
        <v>80</v>
      </c>
      <c r="Q15" s="5">
        <v>3</v>
      </c>
      <c r="R15" s="5">
        <v>81</v>
      </c>
      <c r="S15" s="5">
        <v>2</v>
      </c>
      <c r="T15" s="5">
        <v>56</v>
      </c>
      <c r="U15" s="5">
        <v>2</v>
      </c>
      <c r="V15" s="5">
        <v>58</v>
      </c>
      <c r="W15" s="6">
        <f t="shared" si="2"/>
        <v>13</v>
      </c>
      <c r="X15" s="6">
        <f t="shared" si="3"/>
        <v>343</v>
      </c>
      <c r="Y15" s="5">
        <v>2</v>
      </c>
      <c r="Z15" s="5">
        <v>53</v>
      </c>
      <c r="AA15" s="5">
        <v>2</v>
      </c>
      <c r="AB15" s="5">
        <v>61</v>
      </c>
      <c r="AC15" s="6">
        <f t="shared" si="4"/>
        <v>4</v>
      </c>
      <c r="AD15" s="6">
        <f t="shared" si="5"/>
        <v>114</v>
      </c>
      <c r="AE15" s="6">
        <f t="shared" si="8"/>
        <v>29</v>
      </c>
      <c r="AF15" s="6">
        <f t="shared" si="9"/>
        <v>811</v>
      </c>
      <c r="AG15" s="8">
        <f t="shared" si="7"/>
        <v>27.96551724137931</v>
      </c>
      <c r="AH15" s="17"/>
    </row>
    <row r="16" spans="1:34" ht="18.75" customHeight="1">
      <c r="A16" s="19">
        <v>8</v>
      </c>
      <c r="B16" s="5" t="s">
        <v>28</v>
      </c>
      <c r="C16" s="5">
        <v>4</v>
      </c>
      <c r="D16" s="5">
        <v>120</v>
      </c>
      <c r="E16" s="5">
        <v>4</v>
      </c>
      <c r="F16" s="5">
        <v>126</v>
      </c>
      <c r="G16" s="5">
        <v>4</v>
      </c>
      <c r="H16" s="5">
        <v>111</v>
      </c>
      <c r="I16" s="5">
        <v>4</v>
      </c>
      <c r="J16" s="5">
        <v>102</v>
      </c>
      <c r="K16" s="6">
        <f t="shared" si="0"/>
        <v>16</v>
      </c>
      <c r="L16" s="16">
        <f t="shared" si="1"/>
        <v>459</v>
      </c>
      <c r="M16" s="5">
        <v>4</v>
      </c>
      <c r="N16" s="5">
        <v>124</v>
      </c>
      <c r="O16" s="5">
        <v>3</v>
      </c>
      <c r="P16" s="5">
        <v>96</v>
      </c>
      <c r="Q16" s="5">
        <v>4</v>
      </c>
      <c r="R16" s="5">
        <v>114</v>
      </c>
      <c r="S16" s="5">
        <v>3</v>
      </c>
      <c r="T16" s="5">
        <v>85</v>
      </c>
      <c r="U16" s="5">
        <v>2</v>
      </c>
      <c r="V16" s="5">
        <v>67</v>
      </c>
      <c r="W16" s="6">
        <f t="shared" si="2"/>
        <v>16</v>
      </c>
      <c r="X16" s="6">
        <f t="shared" si="3"/>
        <v>486</v>
      </c>
      <c r="Y16" s="5">
        <v>1</v>
      </c>
      <c r="Z16" s="5">
        <v>33</v>
      </c>
      <c r="AA16" s="5">
        <v>1</v>
      </c>
      <c r="AB16" s="5">
        <v>28</v>
      </c>
      <c r="AC16" s="6">
        <f t="shared" si="4"/>
        <v>2</v>
      </c>
      <c r="AD16" s="6">
        <f t="shared" si="5"/>
        <v>61</v>
      </c>
      <c r="AE16" s="6">
        <f t="shared" si="8"/>
        <v>34</v>
      </c>
      <c r="AF16" s="6">
        <f t="shared" si="9"/>
        <v>1006</v>
      </c>
      <c r="AG16" s="8">
        <f t="shared" si="7"/>
        <v>29.58823529411765</v>
      </c>
      <c r="AH16" s="3"/>
    </row>
    <row r="17" spans="1:34" ht="18.75" customHeight="1">
      <c r="A17" s="19">
        <v>9</v>
      </c>
      <c r="B17" s="5" t="s">
        <v>29</v>
      </c>
      <c r="C17" s="5">
        <v>2</v>
      </c>
      <c r="D17" s="5">
        <v>57</v>
      </c>
      <c r="E17" s="5">
        <v>2</v>
      </c>
      <c r="F17" s="5">
        <v>70</v>
      </c>
      <c r="G17" s="5">
        <v>2</v>
      </c>
      <c r="H17" s="5">
        <v>60</v>
      </c>
      <c r="I17" s="5">
        <v>1</v>
      </c>
      <c r="J17" s="5">
        <v>36</v>
      </c>
      <c r="K17" s="6">
        <f t="shared" si="0"/>
        <v>7</v>
      </c>
      <c r="L17" s="16">
        <f t="shared" si="1"/>
        <v>223</v>
      </c>
      <c r="M17" s="5">
        <v>1</v>
      </c>
      <c r="N17" s="5">
        <v>35</v>
      </c>
      <c r="O17" s="5">
        <v>1</v>
      </c>
      <c r="P17" s="5">
        <v>31</v>
      </c>
      <c r="Q17" s="5">
        <v>1</v>
      </c>
      <c r="R17" s="5">
        <v>34</v>
      </c>
      <c r="S17" s="5">
        <v>1</v>
      </c>
      <c r="T17" s="5">
        <v>36</v>
      </c>
      <c r="U17" s="5">
        <v>1</v>
      </c>
      <c r="V17" s="5">
        <v>30</v>
      </c>
      <c r="W17" s="6">
        <f t="shared" si="2"/>
        <v>5</v>
      </c>
      <c r="X17" s="6">
        <f t="shared" si="3"/>
        <v>166</v>
      </c>
      <c r="Y17" s="5"/>
      <c r="Z17" s="5"/>
      <c r="AA17" s="5">
        <v>1</v>
      </c>
      <c r="AB17" s="5">
        <v>23</v>
      </c>
      <c r="AC17" s="6">
        <f t="shared" si="4"/>
        <v>1</v>
      </c>
      <c r="AD17" s="6">
        <f t="shared" si="5"/>
        <v>23</v>
      </c>
      <c r="AE17" s="6">
        <f t="shared" si="8"/>
        <v>13</v>
      </c>
      <c r="AF17" s="6">
        <f t="shared" si="9"/>
        <v>412</v>
      </c>
      <c r="AG17" s="8">
        <f t="shared" si="7"/>
        <v>31.692307692307693</v>
      </c>
      <c r="AH17" s="3"/>
    </row>
    <row r="18" spans="1:34" ht="20.25" customHeight="1">
      <c r="A18" s="19">
        <v>10</v>
      </c>
      <c r="B18" s="5" t="s">
        <v>30</v>
      </c>
      <c r="C18" s="5">
        <v>1</v>
      </c>
      <c r="D18" s="5">
        <v>36</v>
      </c>
      <c r="E18" s="5">
        <v>2</v>
      </c>
      <c r="F18" s="5">
        <v>56</v>
      </c>
      <c r="G18" s="5">
        <v>1</v>
      </c>
      <c r="H18" s="5">
        <v>26</v>
      </c>
      <c r="I18" s="5">
        <v>1</v>
      </c>
      <c r="J18" s="5">
        <v>35</v>
      </c>
      <c r="K18" s="6">
        <f t="shared" si="0"/>
        <v>5</v>
      </c>
      <c r="L18" s="16">
        <f t="shared" si="1"/>
        <v>153</v>
      </c>
      <c r="M18" s="5">
        <v>1</v>
      </c>
      <c r="N18" s="5">
        <v>35</v>
      </c>
      <c r="O18" s="5">
        <v>2</v>
      </c>
      <c r="P18" s="5">
        <v>65</v>
      </c>
      <c r="Q18" s="5">
        <v>1</v>
      </c>
      <c r="R18" s="5">
        <v>25</v>
      </c>
      <c r="S18" s="5">
        <v>1</v>
      </c>
      <c r="T18" s="5">
        <v>30</v>
      </c>
      <c r="U18" s="5">
        <v>1</v>
      </c>
      <c r="V18" s="5">
        <v>30</v>
      </c>
      <c r="W18" s="6">
        <f t="shared" si="2"/>
        <v>6</v>
      </c>
      <c r="X18" s="6">
        <f t="shared" si="3"/>
        <v>185</v>
      </c>
      <c r="Y18" s="5">
        <v>1</v>
      </c>
      <c r="Z18" s="5">
        <v>26</v>
      </c>
      <c r="AA18" s="5">
        <v>1</v>
      </c>
      <c r="AB18" s="5">
        <v>29</v>
      </c>
      <c r="AC18" s="6">
        <f t="shared" si="4"/>
        <v>2</v>
      </c>
      <c r="AD18" s="6">
        <f t="shared" si="5"/>
        <v>55</v>
      </c>
      <c r="AE18" s="6">
        <f t="shared" si="8"/>
        <v>13</v>
      </c>
      <c r="AF18" s="6">
        <f t="shared" si="9"/>
        <v>393</v>
      </c>
      <c r="AG18" s="8">
        <f t="shared" si="7"/>
        <v>30.23076923076923</v>
      </c>
      <c r="AH18" s="3"/>
    </row>
    <row r="19" spans="1:34" ht="16.5" customHeight="1">
      <c r="A19" s="19">
        <v>11</v>
      </c>
      <c r="B19" s="5" t="s">
        <v>31</v>
      </c>
      <c r="C19" s="5">
        <v>2</v>
      </c>
      <c r="D19" s="5">
        <v>68</v>
      </c>
      <c r="E19" s="5">
        <v>2</v>
      </c>
      <c r="F19" s="5">
        <v>65</v>
      </c>
      <c r="G19" s="5">
        <v>2</v>
      </c>
      <c r="H19" s="5">
        <v>63</v>
      </c>
      <c r="I19" s="5">
        <v>2</v>
      </c>
      <c r="J19" s="5">
        <v>61</v>
      </c>
      <c r="K19" s="6">
        <f t="shared" si="0"/>
        <v>8</v>
      </c>
      <c r="L19" s="16">
        <f t="shared" si="1"/>
        <v>257</v>
      </c>
      <c r="M19" s="5">
        <v>2</v>
      </c>
      <c r="N19" s="5">
        <v>65</v>
      </c>
      <c r="O19" s="5">
        <v>1</v>
      </c>
      <c r="P19" s="5">
        <v>33</v>
      </c>
      <c r="Q19" s="5">
        <v>2</v>
      </c>
      <c r="R19" s="5">
        <v>56</v>
      </c>
      <c r="S19" s="5">
        <v>1</v>
      </c>
      <c r="T19" s="5">
        <v>28</v>
      </c>
      <c r="U19" s="5">
        <v>2</v>
      </c>
      <c r="V19" s="5">
        <v>55</v>
      </c>
      <c r="W19" s="6">
        <f t="shared" si="2"/>
        <v>8</v>
      </c>
      <c r="X19" s="6">
        <f t="shared" si="3"/>
        <v>237</v>
      </c>
      <c r="Y19" s="5">
        <v>1</v>
      </c>
      <c r="Z19" s="5">
        <v>31</v>
      </c>
      <c r="AA19" s="5">
        <v>1</v>
      </c>
      <c r="AB19" s="5">
        <v>30</v>
      </c>
      <c r="AC19" s="6">
        <f t="shared" si="4"/>
        <v>2</v>
      </c>
      <c r="AD19" s="6">
        <f t="shared" si="5"/>
        <v>61</v>
      </c>
      <c r="AE19" s="6">
        <f t="shared" si="8"/>
        <v>18</v>
      </c>
      <c r="AF19" s="6">
        <f t="shared" si="9"/>
        <v>555</v>
      </c>
      <c r="AG19" s="8">
        <f t="shared" si="7"/>
        <v>30.833333333333332</v>
      </c>
      <c r="AH19" s="3"/>
    </row>
    <row r="20" spans="1:34" ht="18" customHeight="1">
      <c r="A20" s="19">
        <v>12</v>
      </c>
      <c r="B20" s="5" t="s">
        <v>32</v>
      </c>
      <c r="C20" s="5">
        <v>2</v>
      </c>
      <c r="D20" s="5">
        <v>69</v>
      </c>
      <c r="E20" s="5">
        <v>2</v>
      </c>
      <c r="F20" s="5">
        <v>67</v>
      </c>
      <c r="G20" s="5">
        <v>2</v>
      </c>
      <c r="H20" s="5">
        <v>65</v>
      </c>
      <c r="I20" s="5">
        <v>2</v>
      </c>
      <c r="J20" s="5">
        <v>58</v>
      </c>
      <c r="K20" s="6">
        <f t="shared" si="0"/>
        <v>8</v>
      </c>
      <c r="L20" s="16">
        <f t="shared" si="1"/>
        <v>259</v>
      </c>
      <c r="M20" s="5">
        <v>2</v>
      </c>
      <c r="N20" s="5">
        <v>49</v>
      </c>
      <c r="O20" s="5">
        <v>2</v>
      </c>
      <c r="P20" s="5">
        <v>63</v>
      </c>
      <c r="Q20" s="5">
        <v>2</v>
      </c>
      <c r="R20" s="5">
        <v>61</v>
      </c>
      <c r="S20" s="5">
        <v>2</v>
      </c>
      <c r="T20" s="5">
        <v>62</v>
      </c>
      <c r="U20" s="5">
        <v>2</v>
      </c>
      <c r="V20" s="5">
        <v>49</v>
      </c>
      <c r="W20" s="6">
        <f t="shared" si="2"/>
        <v>10</v>
      </c>
      <c r="X20" s="6">
        <f t="shared" si="3"/>
        <v>284</v>
      </c>
      <c r="Y20" s="5">
        <v>1</v>
      </c>
      <c r="Z20" s="5">
        <v>31</v>
      </c>
      <c r="AA20" s="5">
        <v>2</v>
      </c>
      <c r="AB20" s="5">
        <v>41</v>
      </c>
      <c r="AC20" s="6">
        <f t="shared" si="4"/>
        <v>3</v>
      </c>
      <c r="AD20" s="6">
        <f t="shared" si="5"/>
        <v>72</v>
      </c>
      <c r="AE20" s="6">
        <f t="shared" si="8"/>
        <v>21</v>
      </c>
      <c r="AF20" s="6">
        <f t="shared" si="9"/>
        <v>615</v>
      </c>
      <c r="AG20" s="8">
        <f t="shared" si="7"/>
        <v>29.285714285714285</v>
      </c>
      <c r="AH20" s="3"/>
    </row>
    <row r="21" spans="1:34" ht="18" customHeight="1">
      <c r="A21" s="19">
        <v>13</v>
      </c>
      <c r="B21" s="5" t="s">
        <v>33</v>
      </c>
      <c r="C21" s="5">
        <v>4</v>
      </c>
      <c r="D21" s="5">
        <v>120</v>
      </c>
      <c r="E21" s="5">
        <v>4</v>
      </c>
      <c r="F21" s="5">
        <v>116</v>
      </c>
      <c r="G21" s="5">
        <v>3</v>
      </c>
      <c r="H21" s="5">
        <v>92</v>
      </c>
      <c r="I21" s="5">
        <v>4</v>
      </c>
      <c r="J21" s="5">
        <v>107</v>
      </c>
      <c r="K21" s="6">
        <f t="shared" si="0"/>
        <v>15</v>
      </c>
      <c r="L21" s="16">
        <f t="shared" si="1"/>
        <v>435</v>
      </c>
      <c r="M21" s="5">
        <v>4</v>
      </c>
      <c r="N21" s="5">
        <v>114</v>
      </c>
      <c r="O21" s="5">
        <v>4</v>
      </c>
      <c r="P21" s="5">
        <v>116</v>
      </c>
      <c r="Q21" s="5">
        <v>3</v>
      </c>
      <c r="R21" s="5">
        <v>94</v>
      </c>
      <c r="S21" s="5">
        <v>3</v>
      </c>
      <c r="T21" s="5">
        <v>80</v>
      </c>
      <c r="U21" s="5">
        <v>3</v>
      </c>
      <c r="V21" s="5">
        <v>86</v>
      </c>
      <c r="W21" s="6">
        <f t="shared" si="2"/>
        <v>17</v>
      </c>
      <c r="X21" s="6">
        <f t="shared" si="3"/>
        <v>490</v>
      </c>
      <c r="Y21" s="5">
        <v>2</v>
      </c>
      <c r="Z21" s="5">
        <v>62</v>
      </c>
      <c r="AA21" s="5">
        <v>2</v>
      </c>
      <c r="AB21" s="5">
        <v>53</v>
      </c>
      <c r="AC21" s="6">
        <f t="shared" si="4"/>
        <v>4</v>
      </c>
      <c r="AD21" s="6">
        <f t="shared" si="5"/>
        <v>115</v>
      </c>
      <c r="AE21" s="6">
        <f t="shared" si="8"/>
        <v>36</v>
      </c>
      <c r="AF21" s="6">
        <f t="shared" si="9"/>
        <v>1040</v>
      </c>
      <c r="AG21" s="8">
        <f t="shared" si="7"/>
        <v>28.88888888888889</v>
      </c>
      <c r="AH21" s="3"/>
    </row>
    <row r="22" spans="1:34" ht="20.25" customHeight="1">
      <c r="A22" s="19">
        <v>14</v>
      </c>
      <c r="B22" s="5" t="s">
        <v>34</v>
      </c>
      <c r="C22" s="5">
        <v>1</v>
      </c>
      <c r="D22" s="5">
        <v>38</v>
      </c>
      <c r="E22" s="5">
        <v>1</v>
      </c>
      <c r="F22" s="5">
        <v>31</v>
      </c>
      <c r="G22" s="5">
        <v>1</v>
      </c>
      <c r="H22" s="5">
        <v>25</v>
      </c>
      <c r="I22" s="5">
        <v>1</v>
      </c>
      <c r="J22" s="5">
        <v>23</v>
      </c>
      <c r="K22" s="6">
        <f t="shared" si="0"/>
        <v>4</v>
      </c>
      <c r="L22" s="16">
        <f t="shared" si="1"/>
        <v>117</v>
      </c>
      <c r="M22" s="5">
        <v>1</v>
      </c>
      <c r="N22" s="5">
        <v>24</v>
      </c>
      <c r="O22" s="5">
        <v>1</v>
      </c>
      <c r="P22" s="5">
        <v>20</v>
      </c>
      <c r="Q22" s="5">
        <v>1</v>
      </c>
      <c r="R22" s="5">
        <v>28</v>
      </c>
      <c r="S22" s="5">
        <v>1</v>
      </c>
      <c r="T22" s="5">
        <v>26</v>
      </c>
      <c r="U22" s="5">
        <v>1</v>
      </c>
      <c r="V22" s="5">
        <v>15</v>
      </c>
      <c r="W22" s="6">
        <f t="shared" si="2"/>
        <v>5</v>
      </c>
      <c r="X22" s="6">
        <f t="shared" si="3"/>
        <v>113</v>
      </c>
      <c r="Y22" s="5"/>
      <c r="Z22" s="5"/>
      <c r="AA22" s="5"/>
      <c r="AB22" s="5"/>
      <c r="AC22" s="6">
        <f t="shared" si="4"/>
        <v>0</v>
      </c>
      <c r="AD22" s="6">
        <f t="shared" si="5"/>
        <v>0</v>
      </c>
      <c r="AE22" s="6">
        <f t="shared" si="8"/>
        <v>9</v>
      </c>
      <c r="AF22" s="6">
        <f t="shared" si="9"/>
        <v>230</v>
      </c>
      <c r="AG22" s="8">
        <f t="shared" si="7"/>
        <v>25.555555555555557</v>
      </c>
      <c r="AH22" s="3"/>
    </row>
    <row r="23" spans="1:34" s="18" customFormat="1" ht="18" customHeight="1">
      <c r="A23" s="19">
        <v>15</v>
      </c>
      <c r="B23" s="5" t="s">
        <v>35</v>
      </c>
      <c r="C23" s="5">
        <v>3</v>
      </c>
      <c r="D23" s="5">
        <v>90</v>
      </c>
      <c r="E23" s="5">
        <v>3</v>
      </c>
      <c r="F23" s="5">
        <v>92</v>
      </c>
      <c r="G23" s="5">
        <v>3</v>
      </c>
      <c r="H23" s="5">
        <v>94</v>
      </c>
      <c r="I23" s="5">
        <v>3</v>
      </c>
      <c r="J23" s="5">
        <v>71</v>
      </c>
      <c r="K23" s="6">
        <f t="shared" si="0"/>
        <v>12</v>
      </c>
      <c r="L23" s="16">
        <f t="shared" si="1"/>
        <v>347</v>
      </c>
      <c r="M23" s="5">
        <v>3</v>
      </c>
      <c r="N23" s="5">
        <v>78</v>
      </c>
      <c r="O23" s="7">
        <v>2</v>
      </c>
      <c r="P23" s="7">
        <v>70</v>
      </c>
      <c r="Q23" s="5">
        <v>3</v>
      </c>
      <c r="R23" s="5">
        <v>76</v>
      </c>
      <c r="S23" s="5">
        <v>2</v>
      </c>
      <c r="T23" s="5">
        <v>51</v>
      </c>
      <c r="U23" s="5">
        <v>3</v>
      </c>
      <c r="V23" s="5">
        <v>73</v>
      </c>
      <c r="W23" s="6">
        <f t="shared" si="2"/>
        <v>13</v>
      </c>
      <c r="X23" s="6">
        <f t="shared" si="3"/>
        <v>348</v>
      </c>
      <c r="Y23" s="5">
        <v>1</v>
      </c>
      <c r="Z23" s="5">
        <v>26</v>
      </c>
      <c r="AA23" s="5">
        <v>1</v>
      </c>
      <c r="AB23" s="5">
        <v>32</v>
      </c>
      <c r="AC23" s="6">
        <f t="shared" si="4"/>
        <v>2</v>
      </c>
      <c r="AD23" s="6">
        <f>Z23+AB23</f>
        <v>58</v>
      </c>
      <c r="AE23" s="6">
        <f t="shared" si="8"/>
        <v>27</v>
      </c>
      <c r="AF23" s="6">
        <f t="shared" si="9"/>
        <v>753</v>
      </c>
      <c r="AG23" s="8">
        <f t="shared" si="7"/>
        <v>27.88888888888889</v>
      </c>
      <c r="AH23" s="17"/>
    </row>
    <row r="24" spans="1:34" ht="17.25" customHeight="1">
      <c r="A24" s="19">
        <v>16</v>
      </c>
      <c r="B24" s="5" t="s">
        <v>36</v>
      </c>
      <c r="C24" s="5">
        <v>4</v>
      </c>
      <c r="D24" s="5">
        <v>122</v>
      </c>
      <c r="E24" s="5">
        <v>4</v>
      </c>
      <c r="F24" s="5">
        <v>126</v>
      </c>
      <c r="G24" s="5">
        <v>3</v>
      </c>
      <c r="H24" s="5">
        <v>83</v>
      </c>
      <c r="I24" s="5">
        <v>3</v>
      </c>
      <c r="J24" s="5">
        <v>90</v>
      </c>
      <c r="K24" s="6">
        <f t="shared" si="0"/>
        <v>14</v>
      </c>
      <c r="L24" s="16">
        <f t="shared" si="1"/>
        <v>421</v>
      </c>
      <c r="M24" s="5">
        <v>2</v>
      </c>
      <c r="N24" s="5">
        <v>64</v>
      </c>
      <c r="O24" s="5">
        <v>3</v>
      </c>
      <c r="P24" s="5">
        <v>92</v>
      </c>
      <c r="Q24" s="5">
        <v>2</v>
      </c>
      <c r="R24" s="5">
        <v>68</v>
      </c>
      <c r="S24" s="5">
        <v>2</v>
      </c>
      <c r="T24" s="5">
        <v>47</v>
      </c>
      <c r="U24" s="5">
        <v>3</v>
      </c>
      <c r="V24" s="5">
        <v>75</v>
      </c>
      <c r="W24" s="6">
        <f t="shared" si="2"/>
        <v>12</v>
      </c>
      <c r="X24" s="6">
        <f t="shared" si="3"/>
        <v>346</v>
      </c>
      <c r="Y24" s="5">
        <v>2</v>
      </c>
      <c r="Z24" s="5">
        <v>53</v>
      </c>
      <c r="AA24" s="5">
        <v>2</v>
      </c>
      <c r="AB24" s="5">
        <v>53</v>
      </c>
      <c r="AC24" s="6">
        <f t="shared" si="4"/>
        <v>4</v>
      </c>
      <c r="AD24" s="6">
        <f>Z24+AB24</f>
        <v>106</v>
      </c>
      <c r="AE24" s="6">
        <f t="shared" si="8"/>
        <v>30</v>
      </c>
      <c r="AF24" s="6">
        <f t="shared" si="9"/>
        <v>873</v>
      </c>
      <c r="AG24" s="8">
        <f t="shared" si="7"/>
        <v>29.1</v>
      </c>
      <c r="AH24" s="3"/>
    </row>
    <row r="25" spans="1:34" s="22" customFormat="1" ht="17.25" customHeight="1">
      <c r="A25" s="19">
        <v>17</v>
      </c>
      <c r="B25" s="5" t="s">
        <v>37</v>
      </c>
      <c r="C25" s="5">
        <v>4</v>
      </c>
      <c r="D25" s="5">
        <v>125</v>
      </c>
      <c r="E25" s="5">
        <v>4</v>
      </c>
      <c r="F25" s="5">
        <v>128</v>
      </c>
      <c r="G25" s="5">
        <v>5</v>
      </c>
      <c r="H25" s="5">
        <v>137</v>
      </c>
      <c r="I25" s="5">
        <v>3</v>
      </c>
      <c r="J25" s="5">
        <v>97</v>
      </c>
      <c r="K25" s="6">
        <f t="shared" si="0"/>
        <v>16</v>
      </c>
      <c r="L25" s="16">
        <f t="shared" si="1"/>
        <v>487</v>
      </c>
      <c r="M25" s="5">
        <v>3</v>
      </c>
      <c r="N25" s="5">
        <v>90</v>
      </c>
      <c r="O25" s="5">
        <v>3</v>
      </c>
      <c r="P25" s="5">
        <v>85</v>
      </c>
      <c r="Q25" s="5">
        <v>2</v>
      </c>
      <c r="R25" s="5">
        <v>62</v>
      </c>
      <c r="S25" s="5">
        <v>2</v>
      </c>
      <c r="T25" s="5">
        <v>55</v>
      </c>
      <c r="U25" s="5">
        <v>2</v>
      </c>
      <c r="V25" s="5">
        <v>57</v>
      </c>
      <c r="W25" s="6">
        <f t="shared" si="2"/>
        <v>12</v>
      </c>
      <c r="X25" s="6">
        <f t="shared" si="3"/>
        <v>349</v>
      </c>
      <c r="Y25" s="5">
        <v>2</v>
      </c>
      <c r="Z25" s="5">
        <v>61</v>
      </c>
      <c r="AA25" s="5">
        <v>2</v>
      </c>
      <c r="AB25" s="5">
        <v>54</v>
      </c>
      <c r="AC25" s="6">
        <f t="shared" si="4"/>
        <v>4</v>
      </c>
      <c r="AD25" s="6">
        <f>Z25+AB25</f>
        <v>115</v>
      </c>
      <c r="AE25" s="6">
        <f t="shared" si="8"/>
        <v>32</v>
      </c>
      <c r="AF25" s="6">
        <f t="shared" si="9"/>
        <v>951</v>
      </c>
      <c r="AG25" s="8">
        <f t="shared" si="7"/>
        <v>29.71875</v>
      </c>
      <c r="AH25" s="21"/>
    </row>
    <row r="26" spans="1:34" ht="18.75" customHeight="1">
      <c r="A26" s="26">
        <v>18</v>
      </c>
      <c r="B26" s="5" t="s">
        <v>38</v>
      </c>
      <c r="C26" s="5">
        <v>3</v>
      </c>
      <c r="D26" s="5">
        <v>102</v>
      </c>
      <c r="E26" s="5">
        <v>3</v>
      </c>
      <c r="F26" s="5">
        <v>88</v>
      </c>
      <c r="G26" s="5">
        <v>3</v>
      </c>
      <c r="H26" s="5">
        <v>78</v>
      </c>
      <c r="I26" s="5">
        <v>3</v>
      </c>
      <c r="J26" s="5">
        <v>82</v>
      </c>
      <c r="K26" s="6">
        <f t="shared" si="0"/>
        <v>12</v>
      </c>
      <c r="L26" s="16">
        <f t="shared" si="1"/>
        <v>350</v>
      </c>
      <c r="M26" s="5">
        <v>3</v>
      </c>
      <c r="N26" s="5">
        <v>82</v>
      </c>
      <c r="O26" s="5">
        <v>3</v>
      </c>
      <c r="P26" s="5">
        <v>80</v>
      </c>
      <c r="Q26" s="5">
        <v>2</v>
      </c>
      <c r="R26" s="5">
        <v>56</v>
      </c>
      <c r="S26" s="5">
        <v>2</v>
      </c>
      <c r="T26" s="5">
        <v>58</v>
      </c>
      <c r="U26" s="5">
        <v>2</v>
      </c>
      <c r="V26" s="5">
        <v>67</v>
      </c>
      <c r="W26" s="6">
        <f t="shared" si="2"/>
        <v>12</v>
      </c>
      <c r="X26" s="6">
        <f t="shared" si="3"/>
        <v>343</v>
      </c>
      <c r="Y26" s="5">
        <v>1</v>
      </c>
      <c r="Z26" s="5">
        <v>29</v>
      </c>
      <c r="AA26" s="5">
        <v>1</v>
      </c>
      <c r="AB26" s="5">
        <v>34</v>
      </c>
      <c r="AC26" s="6">
        <f t="shared" si="4"/>
        <v>2</v>
      </c>
      <c r="AD26" s="6">
        <f>Z26+AB26</f>
        <v>63</v>
      </c>
      <c r="AE26" s="6">
        <f t="shared" si="8"/>
        <v>26</v>
      </c>
      <c r="AF26" s="6">
        <f t="shared" si="9"/>
        <v>756</v>
      </c>
      <c r="AG26" s="8">
        <f t="shared" si="7"/>
        <v>29.076923076923077</v>
      </c>
      <c r="AH26" s="3"/>
    </row>
    <row r="27" spans="1:34" ht="24.75" customHeight="1">
      <c r="A27" s="39" t="s">
        <v>0</v>
      </c>
      <c r="B27" s="39"/>
      <c r="C27" s="6">
        <f>SUM(C9:C26)</f>
        <v>48</v>
      </c>
      <c r="D27" s="6">
        <f>SUM(D9:D26)</f>
        <v>1517</v>
      </c>
      <c r="E27" s="6">
        <f aca="true" t="shared" si="10" ref="E27:J27">SUM(E9:E26)</f>
        <v>47</v>
      </c>
      <c r="F27" s="6">
        <f t="shared" si="10"/>
        <v>1444</v>
      </c>
      <c r="G27" s="6">
        <f t="shared" si="10"/>
        <v>47</v>
      </c>
      <c r="H27" s="6">
        <f t="shared" si="10"/>
        <v>1347</v>
      </c>
      <c r="I27" s="6">
        <f t="shared" si="10"/>
        <v>43</v>
      </c>
      <c r="J27" s="6">
        <f t="shared" si="10"/>
        <v>1239</v>
      </c>
      <c r="K27" s="6">
        <f>SUM(K9:K26)</f>
        <v>185</v>
      </c>
      <c r="L27" s="16">
        <f>SUM(L9:L26)</f>
        <v>5547</v>
      </c>
      <c r="M27" s="6">
        <f aca="true" t="shared" si="11" ref="M27:V27">SUM(M9:M26)</f>
        <v>41</v>
      </c>
      <c r="N27" s="6">
        <f t="shared" si="11"/>
        <v>1164</v>
      </c>
      <c r="O27" s="6">
        <f t="shared" si="11"/>
        <v>40</v>
      </c>
      <c r="P27" s="6">
        <f t="shared" si="11"/>
        <v>1162</v>
      </c>
      <c r="Q27" s="6">
        <f t="shared" si="11"/>
        <v>36</v>
      </c>
      <c r="R27" s="6">
        <f t="shared" si="11"/>
        <v>1046</v>
      </c>
      <c r="S27" s="6">
        <f t="shared" si="11"/>
        <v>34</v>
      </c>
      <c r="T27" s="6">
        <f t="shared" si="11"/>
        <v>941</v>
      </c>
      <c r="U27" s="6">
        <f t="shared" si="11"/>
        <v>33</v>
      </c>
      <c r="V27" s="6">
        <f t="shared" si="11"/>
        <v>916</v>
      </c>
      <c r="W27" s="6">
        <f aca="true" t="shared" si="12" ref="W27:AE27">SUM(W9:W26)</f>
        <v>184</v>
      </c>
      <c r="X27" s="6">
        <f t="shared" si="12"/>
        <v>5229</v>
      </c>
      <c r="Y27" s="6">
        <f t="shared" si="12"/>
        <v>21</v>
      </c>
      <c r="Z27" s="6">
        <f t="shared" si="12"/>
        <v>604</v>
      </c>
      <c r="AA27" s="6">
        <f t="shared" si="12"/>
        <v>23</v>
      </c>
      <c r="AB27" s="6">
        <f t="shared" si="12"/>
        <v>627</v>
      </c>
      <c r="AC27" s="6">
        <f>Y27+AA27</f>
        <v>44</v>
      </c>
      <c r="AD27" s="6">
        <f>Z27+AB27</f>
        <v>1231</v>
      </c>
      <c r="AE27" s="6">
        <f t="shared" si="12"/>
        <v>413</v>
      </c>
      <c r="AF27" s="6">
        <f t="shared" si="9"/>
        <v>12007</v>
      </c>
      <c r="AG27" s="20">
        <f>AF27/AE27</f>
        <v>29.072639225181597</v>
      </c>
      <c r="AH27" s="3"/>
    </row>
    <row r="28" ht="12.75">
      <c r="B28" s="2" t="s">
        <v>1</v>
      </c>
    </row>
    <row r="30" spans="2:32" s="1" customFormat="1" ht="18.75">
      <c r="B30" s="14"/>
      <c r="C30" s="14"/>
      <c r="D30" s="14"/>
      <c r="E30" s="14"/>
      <c r="F30" s="15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42"/>
      <c r="T30" s="42"/>
      <c r="U30" s="42"/>
      <c r="V30" s="42"/>
      <c r="W30" s="42"/>
      <c r="X30" s="42"/>
      <c r="Y30" s="42"/>
      <c r="AF30" s="1" t="s">
        <v>40</v>
      </c>
    </row>
    <row r="31" ht="15">
      <c r="R31" s="4"/>
    </row>
    <row r="33" spans="24:32" ht="15.75">
      <c r="X33" s="27"/>
      <c r="Y33" s="28"/>
      <c r="Z33" s="28"/>
      <c r="AA33" s="28"/>
      <c r="AB33" s="28"/>
      <c r="AC33" s="28"/>
      <c r="AD33" s="11"/>
      <c r="AE33" s="11"/>
      <c r="AF33" s="12"/>
    </row>
    <row r="34" spans="24:32" ht="13.5" customHeight="1">
      <c r="X34" s="29"/>
      <c r="Y34" s="29"/>
      <c r="Z34" s="29"/>
      <c r="AA34" s="29"/>
      <c r="AB34" s="29"/>
      <c r="AC34" s="29"/>
      <c r="AD34" s="29"/>
      <c r="AE34" s="29"/>
      <c r="AF34" s="30"/>
    </row>
    <row r="35" spans="24:32" ht="15.75">
      <c r="X35" s="28"/>
      <c r="Y35" s="28"/>
      <c r="Z35" s="28"/>
      <c r="AA35" s="28"/>
      <c r="AB35" s="28"/>
      <c r="AC35" s="28"/>
      <c r="AD35" s="28"/>
      <c r="AE35" s="28"/>
      <c r="AF35" s="13"/>
    </row>
    <row r="36" spans="24:32" ht="15.75">
      <c r="X36" s="13"/>
      <c r="Y36" s="13"/>
      <c r="Z36" s="13"/>
      <c r="AA36" s="13"/>
      <c r="AB36" s="13"/>
      <c r="AC36" s="13"/>
      <c r="AD36" s="13"/>
      <c r="AE36" s="13"/>
      <c r="AF36" s="13"/>
    </row>
  </sheetData>
  <sheetProtection/>
  <mergeCells count="28">
    <mergeCell ref="AD3:AG3"/>
    <mergeCell ref="S7:T7"/>
    <mergeCell ref="U7:V7"/>
    <mergeCell ref="S30:Y30"/>
    <mergeCell ref="AC7:AD7"/>
    <mergeCell ref="W7:X7"/>
    <mergeCell ref="Y7:Z7"/>
    <mergeCell ref="AA7:AB7"/>
    <mergeCell ref="M7:N7"/>
    <mergeCell ref="O7:P7"/>
    <mergeCell ref="A27:B27"/>
    <mergeCell ref="Q7:R7"/>
    <mergeCell ref="V2:Z2"/>
    <mergeCell ref="AA2:AD2"/>
    <mergeCell ref="A5:AF5"/>
    <mergeCell ref="A7:A8"/>
    <mergeCell ref="B7:B8"/>
    <mergeCell ref="C7:D7"/>
    <mergeCell ref="E7:F7"/>
    <mergeCell ref="G7:H7"/>
    <mergeCell ref="I7:J7"/>
    <mergeCell ref="K7:L7"/>
    <mergeCell ref="X33:AC33"/>
    <mergeCell ref="X34:AF34"/>
    <mergeCell ref="X35:AE35"/>
    <mergeCell ref="AH7:AH8"/>
    <mergeCell ref="AE7:AF7"/>
    <mergeCell ref="AG7:AG8"/>
  </mergeCells>
  <conditionalFormatting sqref="J34:V35 C28:AG33">
    <cfRule type="cellIs" priority="3" dxfId="2" operator="equal" stopIfTrue="1">
      <formula>0</formula>
    </cfRule>
  </conditionalFormatting>
  <conditionalFormatting sqref="C9:AF27">
    <cfRule type="cellIs" priority="2" dxfId="1" operator="equal" stopIfTrue="1">
      <formula>0</formula>
    </cfRule>
  </conditionalFormatting>
  <conditionalFormatting sqref="A9:B27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Харьковского горсовета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lkto</cp:lastModifiedBy>
  <cp:lastPrinted>2015-09-05T13:00:10Z</cp:lastPrinted>
  <dcterms:created xsi:type="dcterms:W3CDTF">2004-09-30T07:17:21Z</dcterms:created>
  <dcterms:modified xsi:type="dcterms:W3CDTF">2015-10-19T14:17:45Z</dcterms:modified>
  <cp:category/>
  <cp:version/>
  <cp:contentType/>
  <cp:contentStatus/>
</cp:coreProperties>
</file>